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290" windowHeight="7620"/>
  </bookViews>
  <sheets>
    <sheet name="1-ИП ТС" sheetId="1" r:id="rId1"/>
    <sheet name="2-ИП ТС" sheetId="2" r:id="rId2"/>
    <sheet name="3-ИП ТС" sheetId="3" r:id="rId3"/>
    <sheet name="4 ИП-ТС" sheetId="4" r:id="rId4"/>
    <sheet name="5 ИП-ТС" sheetId="5" r:id="rId5"/>
    <sheet name="6.1-ИП ТС" sheetId="6" r:id="rId6"/>
    <sheet name="6.2-ИП ТС" sheetId="7" r:id="rId7"/>
  </sheets>
  <definedNames>
    <definedName name="_xlnm.Print_Area" localSheetId="1">'2-ИП ТС'!$A$1:$Q$60</definedName>
    <definedName name="_xlnm.Print_Area" localSheetId="4">'5 ИП-ТС'!$A$1:$I$34</definedName>
    <definedName name="_xlnm.Print_Area" localSheetId="5">'6.1-ИП ТС'!$A$1:$J$58</definedName>
    <definedName name="_xlnm.Print_Area" localSheetId="6">'6.2-ИП ТС'!$A$1:$L$42</definedName>
  </definedNames>
  <calcPr calcId="124519"/>
</workbook>
</file>

<file path=xl/calcChain.xml><?xml version="1.0" encoding="utf-8"?>
<calcChain xmlns="http://schemas.openxmlformats.org/spreadsheetml/2006/main">
  <c r="I23" i="5"/>
  <c r="I16"/>
  <c r="I29" s="1"/>
  <c r="H30" i="3"/>
  <c r="H29"/>
  <c r="H24"/>
  <c r="H19"/>
  <c r="K37" i="2"/>
  <c r="K40" s="1"/>
  <c r="K38"/>
  <c r="K39"/>
  <c r="O40"/>
  <c r="B17" i="4" l="1"/>
  <c r="K20" i="5" l="1"/>
  <c r="L20"/>
  <c r="M20"/>
  <c r="N20"/>
  <c r="F23"/>
  <c r="F29"/>
  <c r="W17" i="4"/>
  <c r="X17" s="1"/>
  <c r="V17"/>
  <c r="U17"/>
  <c r="S17"/>
  <c r="T17" s="1"/>
  <c r="R17"/>
  <c r="Q17"/>
  <c r="O17"/>
  <c r="N17"/>
  <c r="M17"/>
  <c r="Q40" i="2" l="1"/>
  <c r="P40"/>
  <c r="L40"/>
  <c r="N40"/>
  <c r="M40"/>
  <c r="E27" i="5" l="1"/>
  <c r="H18"/>
  <c r="G18"/>
  <c r="E18" l="1"/>
  <c r="E16" s="1"/>
  <c r="E29" s="1"/>
  <c r="H33" i="3"/>
  <c r="G33"/>
  <c r="F33"/>
  <c r="G23" i="5" l="1"/>
  <c r="H23"/>
  <c r="E23"/>
  <c r="K53" i="2" l="1"/>
  <c r="K5" i="7"/>
  <c r="K4"/>
  <c r="K3"/>
  <c r="K2"/>
  <c r="F5" i="6" l="1"/>
  <c r="F4"/>
  <c r="F3"/>
  <c r="F2"/>
  <c r="E5" i="5"/>
  <c r="E4"/>
  <c r="E3"/>
  <c r="E2"/>
  <c r="U5" i="4"/>
  <c r="U4"/>
  <c r="U3"/>
  <c r="U2"/>
  <c r="G16" i="5" l="1"/>
  <c r="G29" s="1"/>
  <c r="M5" i="2"/>
  <c r="M4"/>
  <c r="M3"/>
  <c r="M2"/>
  <c r="H16" i="5" l="1"/>
  <c r="H29" s="1"/>
</calcChain>
</file>

<file path=xl/sharedStrings.xml><?xml version="1.0" encoding="utf-8"?>
<sst xmlns="http://schemas.openxmlformats.org/spreadsheetml/2006/main" count="414" uniqueCount="219">
  <si>
    <t>Наименование организации, в отношении которой разрабатывается инвестиционная в сфере теплоснабжения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</si>
  <si>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</si>
  <si>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</si>
  <si>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инвестицинной программы</t>
  </si>
  <si>
    <t>Контактная информация лица, ответственного за разработку инвестиционной программы</t>
  </si>
  <si>
    <t>Наименоание органа исполнительной власти субъекта РФ или органа местного самоуправления, утвердившего инвестиционную программу</t>
  </si>
  <si>
    <t>Местонахождение органа, утвердившего инвестицинную программу</t>
  </si>
  <si>
    <t>Должностное лицо, утвердившее инвестиционную программу</t>
  </si>
  <si>
    <t>Дата утверждения инвестиционной программы</t>
  </si>
  <si>
    <t>Контактная информация лица, ответственного за утверждение инвестицинной программы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</si>
  <si>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</si>
  <si>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</si>
  <si>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</si>
  <si>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</si>
  <si>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</si>
  <si>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М.П.</t>
  </si>
  <si>
    <t>Приложение 1</t>
  </si>
  <si>
    <t>к приказу Министерства строительства</t>
  </si>
  <si>
    <t>и жилищно-коммунального хозяйства</t>
  </si>
  <si>
    <t>Российской Федерации</t>
  </si>
  <si>
    <t>от 13 августа 2014 г. № 459/пр</t>
  </si>
  <si>
    <t>Форма № 1-ИП ТС</t>
  </si>
  <si>
    <t>Паспорт инвестиционной программы в сфере теплоснабжения</t>
  </si>
  <si>
    <t>№ п/п</t>
  </si>
  <si>
    <t>Наименование мероприятий</t>
  </si>
  <si>
    <t>Обоснование необходимости (цель реализации)</t>
  </si>
  <si>
    <t>Основные технические характеристики</t>
  </si>
  <si>
    <t>Наименование показателя (мощность, протяженность, диаметр и т.п.)</t>
  </si>
  <si>
    <t>Ед. изм.</t>
  </si>
  <si>
    <t>Значение показателя</t>
  </si>
  <si>
    <t>до реализации мероприятия</t>
  </si>
  <si>
    <t>после реализации мероприятия</t>
  </si>
  <si>
    <t>Год начала реализации мероприятия</t>
  </si>
  <si>
    <t>Год окончания реализации мероприятия</t>
  </si>
  <si>
    <t>Всего</t>
  </si>
  <si>
    <t>Остаток финансирования</t>
  </si>
  <si>
    <t>в т.ч. за счет платы за подключение</t>
  </si>
  <si>
    <t>Приложение 2</t>
  </si>
  <si>
    <t>Форма № 2-ИП ТС</t>
  </si>
  <si>
    <t>Инвестиционная программа</t>
  </si>
  <si>
    <t>Группа 1. Строительство, реконструкция или модернизация объектов в целях подключения потребителей:</t>
  </si>
  <si>
    <t>1.1 Строительство новых тепловых сетей в целях подклчения потребителей</t>
  </si>
  <si>
    <t>1.1.1</t>
  </si>
  <si>
    <t>1.1.2</t>
  </si>
  <si>
    <t>1.2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</si>
  <si>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1.2.1</t>
  </si>
  <si>
    <t>1.2.2</t>
  </si>
  <si>
    <t>1.3 Увеличение пропускной способности существующих тепловых сетей в целях подключения потребителей</t>
  </si>
  <si>
    <t>1.3.1</t>
  </si>
  <si>
    <t>1.3.2</t>
  </si>
  <si>
    <t>1.4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</si>
  <si>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1.4.1</t>
  </si>
  <si>
    <t>1.4.2</t>
  </si>
  <si>
    <t>Всего по группе 1</t>
  </si>
  <si>
    <t>Группа 2. Строительство новых объектов системы теплоснабжения, не связанных с подключением новых потребителей, в том числе строительство новых тепловых сетей</t>
  </si>
  <si>
    <t>2.1.1</t>
  </si>
  <si>
    <t>2.1.2</t>
  </si>
  <si>
    <t>Всего по группе 2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</si>
  <si>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</si>
  <si>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 Реконструкция или модернизация существующих тепловых сетей</t>
  </si>
  <si>
    <t>3.1.1</t>
  </si>
  <si>
    <t>3.1.2</t>
  </si>
  <si>
    <t>3.2 Реконструкция или модернизация существующих объектов системы централизованного теплоснабжения, за исключением тепловых сетей</t>
  </si>
  <si>
    <t>3.2.1</t>
  </si>
  <si>
    <t>3.2.2</t>
  </si>
  <si>
    <t>Всего по группе 3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</si>
  <si>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</si>
  <si>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4.1.1</t>
  </si>
  <si>
    <t>4.1.2</t>
  </si>
  <si>
    <t>Всего по группе 4</t>
  </si>
  <si>
    <t>Группа 5. Вывод из эксплуатации, консервация и демонтаж тепловых сетей</t>
  </si>
  <si>
    <t>5.1.1</t>
  </si>
  <si>
    <t>5.1.2</t>
  </si>
  <si>
    <t>5.1 Вывод из эксплуатации, консервация и демонтаж тепловых сетей</t>
  </si>
  <si>
    <t>5.2 Вывод из эксплуатации, консервация и демонтаж иных объектов системы централизованного теплоснабжения, за исключением тепловых сетей</t>
  </si>
  <si>
    <t>5.2.1</t>
  </si>
  <si>
    <t>5.2.2</t>
  </si>
  <si>
    <t>Всего по группе 5</t>
  </si>
  <si>
    <t>Наименование показателя</t>
  </si>
  <si>
    <t>Фактические значения</t>
  </si>
  <si>
    <t>Плановые значения</t>
  </si>
  <si>
    <t>Утвержденный период</t>
  </si>
  <si>
    <t>Приложение 3</t>
  </si>
  <si>
    <t>Форма № 3-ИП ТС</t>
  </si>
  <si>
    <t>Плановые значения показателей,</t>
  </si>
  <si>
    <t>достижение которых предусмотрено в результате реализации</t>
  </si>
  <si>
    <t>мероприятий инвестиционной программы</t>
  </si>
  <si>
    <t>Удельный расход электрической энергии на транспортировку теплоносителя</t>
  </si>
  <si>
    <t>Удельный расход условного топлива на выработку единицы тепловой энергии и (или) теплоносителя</t>
  </si>
  <si>
    <t>Объем присодиняемой тепловой нагрузки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</si>
  <si>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</si>
  <si>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Потери тепловой энергии при передаче тепловой энергии по тепловым сетям</t>
  </si>
  <si>
    <t>Потери теплоносителя при передаче тепловой энергии по тепловым сетям</t>
  </si>
  <si>
    <t>Снижение негативного воздействия на окружающую среду, определеляемые в соответствии с законодательством РФ об охране окружающей среды</t>
  </si>
  <si>
    <t>7.1</t>
  </si>
  <si>
    <t>7.2</t>
  </si>
  <si>
    <t>кВтч/м3</t>
  </si>
  <si>
    <t>Гкал/ч</t>
  </si>
  <si>
    <t>%</t>
  </si>
  <si>
    <t>Гкал в год</t>
  </si>
  <si>
    <t>% полезного отпуска тепловой энергии</t>
  </si>
  <si>
    <t>тонн в год для воды (*)</t>
  </si>
  <si>
    <t>м3 для пара</t>
  </si>
  <si>
    <t>в соответсвии с законодательством РФ об охране окружающей среды</t>
  </si>
  <si>
    <t>Наименование объекта</t>
  </si>
  <si>
    <t>Показатели надежности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</si>
  <si>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</si>
  <si>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</si>
  <si>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Текущее значение</t>
  </si>
  <si>
    <t>Плановое значение</t>
  </si>
  <si>
    <t>Показатели энергетической эффективности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</si>
  <si>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</si>
  <si>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</si>
  <si>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Приложение 4</t>
  </si>
  <si>
    <t>Форма № 4-ИП ТС</t>
  </si>
  <si>
    <t>и энергетической эффективности объектов ценрализованного</t>
  </si>
  <si>
    <t>Источники финансирования</t>
  </si>
  <si>
    <t>По видам деятельности</t>
  </si>
  <si>
    <t>указать вид</t>
  </si>
  <si>
    <t>По годам реализации инвестиционной программы</t>
  </si>
  <si>
    <t>Приложение 5</t>
  </si>
  <si>
    <t>Форма № 5-ИП ТС</t>
  </si>
  <si>
    <t>Собственные средства</t>
  </si>
  <si>
    <t>1.1</t>
  </si>
  <si>
    <t>Амортизацинные отчисления</t>
  </si>
  <si>
    <t>1.2</t>
  </si>
  <si>
    <t>1.3</t>
  </si>
  <si>
    <t>1.4</t>
  </si>
  <si>
    <t>2</t>
  </si>
  <si>
    <t>2.1</t>
  </si>
  <si>
    <t>2.2</t>
  </si>
  <si>
    <t>2.3</t>
  </si>
  <si>
    <t>3</t>
  </si>
  <si>
    <t>4</t>
  </si>
  <si>
    <t>Прибыль, направленная на инвестиции</t>
  </si>
  <si>
    <t>Средства, полученные за счет платы за подключение</t>
  </si>
  <si>
    <t>Прочие собственные средства, в т.ч. от эмиссии ценных бумаг</t>
  </si>
  <si>
    <t>Привлеченные средства</t>
  </si>
  <si>
    <t>Кредиты</t>
  </si>
  <si>
    <t>Займы организаций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</si>
  <si>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</si>
  <si>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</si>
  <si>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</si>
  <si>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Год начала реализации мероприятий</t>
  </si>
  <si>
    <t>Год окончания реализации мероприятий</t>
  </si>
  <si>
    <t>План</t>
  </si>
  <si>
    <t>Факт</t>
  </si>
  <si>
    <t>Стоимость мероприятий</t>
  </si>
  <si>
    <t>Примечание</t>
  </si>
  <si>
    <t>Приложение 6</t>
  </si>
  <si>
    <t>Форма № 6.1-ИП ТС</t>
  </si>
  <si>
    <t>Отчет об исполнении инвестиционной программы</t>
  </si>
  <si>
    <t>Количество прекращений подачи тепловой энергии, теплоносителя в результате технологических нарушений на тепловых сетях на 1 км тепловой сети</t>
  </si>
  <si>
    <t>Количесвто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</si>
  <si>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теловой энергии</t>
  </si>
  <si>
    <t>Приложение 7</t>
  </si>
  <si>
    <t>Форма № 6.2-ИП ТС</t>
  </si>
  <si>
    <t>Отчет о достижении плановых показателей</t>
  </si>
  <si>
    <t>надежности и энергетической эффективности объектов системы</t>
  </si>
  <si>
    <t>централизованного теплоснабжения</t>
  </si>
  <si>
    <t>Исполнители:</t>
  </si>
  <si>
    <t>Региональная служба по тарифам и ценообразованию Забайкальского края</t>
  </si>
  <si>
    <t>ООО "Авангард плюс"</t>
  </si>
  <si>
    <t>Общество с ограниченной ответственностью "Авангард плюс"</t>
  </si>
  <si>
    <t>Сушков Олег Анатольевич</t>
  </si>
  <si>
    <t xml:space="preserve">               ______________________                                           Сушков О.А.</t>
  </si>
  <si>
    <t>Описание и место расположения объекта</t>
  </si>
  <si>
    <t>Повышение надежности и эффективности теплоснабжения</t>
  </si>
  <si>
    <t>шт</t>
  </si>
  <si>
    <t>количество</t>
  </si>
  <si>
    <t>3.2.3</t>
  </si>
  <si>
    <t>Сушкоа О.А.</t>
  </si>
  <si>
    <t>Итого по инвестиционной программе</t>
  </si>
  <si>
    <t>Повышение надежности и эффективности теплоснабжения, снижения риска возникновения аварийных ситуаций</t>
  </si>
  <si>
    <t>Сушков О.А.</t>
  </si>
  <si>
    <t>теплоснабжения ООО "Авангард плюс"</t>
  </si>
  <si>
    <t>доходы от основной деятельности</t>
  </si>
  <si>
    <t>инвестиционная составляющая</t>
  </si>
  <si>
    <t>теплоснабжение</t>
  </si>
  <si>
    <t>x</t>
  </si>
  <si>
    <t>3.1</t>
  </si>
  <si>
    <t>-</t>
  </si>
  <si>
    <t>4.1</t>
  </si>
  <si>
    <t>5.1</t>
  </si>
  <si>
    <t>7.3</t>
  </si>
  <si>
    <t>азот</t>
  </si>
  <si>
    <t>сера</t>
  </si>
  <si>
    <t>углерод</t>
  </si>
  <si>
    <t>тонн</t>
  </si>
  <si>
    <t>Генеральный директор ООО "Авангард плюс"</t>
  </si>
  <si>
    <t xml:space="preserve">                     ООО "Авангард плюс"</t>
  </si>
  <si>
    <t xml:space="preserve">                    Финансовый план</t>
  </si>
  <si>
    <t>Генеральный директор Сушков О.А.</t>
  </si>
  <si>
    <t>за 2019 год</t>
  </si>
  <si>
    <t>в сфере теплоснабжения за 2019 год</t>
  </si>
  <si>
    <t>осуществляющего деятельность на территории муниципального образования городского поселение "Курорт Дарасунское"</t>
  </si>
  <si>
    <t xml:space="preserve">Забайкальский край, Карымский район, г.п. «Курорт-Дарасунское», ул. Рабочая, 56 </t>
  </si>
  <si>
    <t>Профинансировано к 2019 году</t>
  </si>
  <si>
    <t>Котельная</t>
  </si>
  <si>
    <t>И.о. руководителя службы Морозова Елена Александровна</t>
  </si>
  <si>
    <t>672000, Забайкальский край, Чита, ул. Чкалова, 124</t>
  </si>
  <si>
    <t>тел./факс 8 (3022)  28-51-37, email: pochta@rst.e-zab.ru</t>
  </si>
  <si>
    <t>Зам.генерального директора Кубряков К.А.</t>
  </si>
  <si>
    <t>(юридический адрес) 672020, Забайкальский край, г. Чита, ул. Шилова, 99г, пом.28</t>
  </si>
  <si>
    <t>тел.(3022) 21-75-55</t>
  </si>
  <si>
    <t>Администрация городского поселния "Курорт-Дарасунское" муниципального района "Карымский район"</t>
  </si>
  <si>
    <t xml:space="preserve"> 673314, Забайкальский край, Карымский район, пгт. Курорт-Дарасун, ул. Дорожная, 20</t>
  </si>
  <si>
    <t xml:space="preserve">Расходы на реализацию мероприятия в прогнозных ценах, тыс. руб. </t>
  </si>
  <si>
    <t>Замена котлов                        1,5 Гкал/час</t>
  </si>
  <si>
    <t>Замена сетевых насосов Д200/90</t>
  </si>
  <si>
    <t>Замена дымососа ДН-9</t>
  </si>
  <si>
    <t>2020-2022 годы</t>
  </si>
  <si>
    <t>Расходы на реализацию инвестиционной программы (тыс.руб.)</t>
  </si>
  <si>
    <t xml:space="preserve">                    в сфере теплоснабжения на 2020-2022 годы</t>
  </si>
  <si>
    <t>в сфере теплоснабжения на 2020-2022 годы</t>
  </si>
  <si>
    <t>(3022) 21-75-55</t>
  </si>
  <si>
    <t>Удельный расход топлива на производство единицы тепловой энергии, отпускаемой с коллекторов источников тепловой энергии, тут/ Гкал</t>
  </si>
  <si>
    <t>тут/Гкал</t>
  </si>
  <si>
    <t>тут/м3 (*)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</si>
</sst>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tabSelected="1" view="pageBreakPreview" zoomScaleNormal="80" zoomScaleSheetLayoutView="100" workbookViewId="0">
      <selection activeCell="B22" sqref="B22"/>
    </sheetView>
  </sheetViews>
  <sheetFormatPr defaultColWidth="9.140625" defaultRowHeight="12.75"/>
  <cols>
    <col min="1" max="1" width="41.85546875" style="2" customWidth="1"/>
    <col min="2" max="2" width="73.140625" style="2" customWidth="1"/>
    <col min="3" max="16384" width="9.140625" style="2"/>
  </cols>
  <sheetData>
    <row r="1" spans="1:2">
      <c r="B1" s="84" t="s">
        <v>16</v>
      </c>
    </row>
    <row r="2" spans="1:2">
      <c r="B2" s="84" t="s">
        <v>17</v>
      </c>
    </row>
    <row r="3" spans="1:2">
      <c r="B3" s="84" t="s">
        <v>18</v>
      </c>
    </row>
    <row r="4" spans="1:2">
      <c r="B4" s="84" t="s">
        <v>19</v>
      </c>
    </row>
    <row r="5" spans="1:2">
      <c r="B5" s="84" t="s">
        <v>20</v>
      </c>
    </row>
    <row r="6" spans="1:2">
      <c r="B6" s="4"/>
    </row>
    <row r="7" spans="1:2">
      <c r="B7" s="4" t="s">
        <v>21</v>
      </c>
    </row>
    <row r="8" spans="1:2">
      <c r="A8" s="103" t="s">
        <v>22</v>
      </c>
      <c r="B8" s="103"/>
    </row>
    <row r="9" spans="1:2">
      <c r="A9" s="103" t="s">
        <v>162</v>
      </c>
      <c r="B9" s="103"/>
    </row>
    <row r="10" spans="1:2" ht="30.75" customHeight="1">
      <c r="A10" s="104" t="s">
        <v>195</v>
      </c>
      <c r="B10" s="104"/>
    </row>
    <row r="11" spans="1:2" ht="38.25">
      <c r="A11" s="3" t="s">
        <v>0</v>
      </c>
      <c r="B11" s="3" t="s">
        <v>163</v>
      </c>
    </row>
    <row r="12" spans="1:2">
      <c r="A12" s="3" t="s">
        <v>1</v>
      </c>
      <c r="B12" s="3" t="s">
        <v>203</v>
      </c>
    </row>
    <row r="13" spans="1:2">
      <c r="A13" s="3" t="s">
        <v>2</v>
      </c>
      <c r="B13" s="3" t="s">
        <v>211</v>
      </c>
    </row>
    <row r="14" spans="1:2" s="42" customFormat="1" ht="25.5">
      <c r="A14" s="41" t="s">
        <v>3</v>
      </c>
      <c r="B14" s="41" t="s">
        <v>164</v>
      </c>
    </row>
    <row r="15" spans="1:2" ht="25.5">
      <c r="A15" s="3" t="s">
        <v>4</v>
      </c>
      <c r="B15" s="3" t="s">
        <v>204</v>
      </c>
    </row>
    <row r="16" spans="1:2" ht="51">
      <c r="A16" s="3" t="s">
        <v>5</v>
      </c>
      <c r="B16" s="3" t="s">
        <v>161</v>
      </c>
    </row>
    <row r="17" spans="1:2" ht="25.5">
      <c r="A17" s="3" t="s">
        <v>6</v>
      </c>
      <c r="B17" s="3" t="s">
        <v>200</v>
      </c>
    </row>
    <row r="18" spans="1:2" ht="25.5">
      <c r="A18" s="3" t="s">
        <v>7</v>
      </c>
      <c r="B18" s="3" t="s">
        <v>199</v>
      </c>
    </row>
    <row r="19" spans="1:2" ht="27" customHeight="1">
      <c r="A19" s="3" t="s">
        <v>8</v>
      </c>
      <c r="B19" s="3"/>
    </row>
    <row r="20" spans="1:2" ht="25.5">
      <c r="A20" s="3" t="s">
        <v>9</v>
      </c>
      <c r="B20" s="3" t="s">
        <v>201</v>
      </c>
    </row>
    <row r="21" spans="1:2" ht="57.75" customHeight="1">
      <c r="A21" s="3" t="s">
        <v>10</v>
      </c>
      <c r="B21" s="41" t="s">
        <v>205</v>
      </c>
    </row>
    <row r="22" spans="1:2" ht="45" customHeight="1">
      <c r="A22" s="3" t="s">
        <v>11</v>
      </c>
      <c r="B22" s="94" t="s">
        <v>206</v>
      </c>
    </row>
    <row r="23" spans="1:2" ht="36" customHeight="1">
      <c r="A23" s="3" t="s">
        <v>12</v>
      </c>
      <c r="B23" s="41"/>
    </row>
    <row r="24" spans="1:2" ht="36" customHeight="1">
      <c r="A24" s="3" t="s">
        <v>13</v>
      </c>
      <c r="B24" s="41"/>
    </row>
    <row r="25" spans="1:2" ht="47.25" customHeight="1">
      <c r="A25" s="3" t="s">
        <v>14</v>
      </c>
      <c r="B25" s="41"/>
    </row>
    <row r="29" spans="1:2">
      <c r="A29" s="17" t="s">
        <v>189</v>
      </c>
      <c r="B29" s="4" t="s">
        <v>165</v>
      </c>
    </row>
    <row r="30" spans="1:2">
      <c r="A30" s="2" t="s">
        <v>15</v>
      </c>
    </row>
  </sheetData>
  <mergeCells count="3">
    <mergeCell ref="A8:B8"/>
    <mergeCell ref="A9:B9"/>
    <mergeCell ref="A10:B10"/>
  </mergeCells>
  <pageMargins left="1.1811023622047245" right="0.39370078740157483" top="0.78740157480314965" bottom="0.78740157480314965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view="pageBreakPreview" topLeftCell="A36" zoomScaleNormal="70" zoomScaleSheetLayoutView="100" workbookViewId="0">
      <selection activeCell="D59" sqref="D59"/>
    </sheetView>
  </sheetViews>
  <sheetFormatPr defaultColWidth="9.140625" defaultRowHeight="12.75"/>
  <cols>
    <col min="1" max="1" width="6" style="1" customWidth="1"/>
    <col min="2" max="2" width="16.140625" style="1" customWidth="1"/>
    <col min="3" max="3" width="15.28515625" style="1" customWidth="1"/>
    <col min="4" max="4" width="15.28515625" style="20" customWidth="1"/>
    <col min="5" max="5" width="15" style="1" customWidth="1"/>
    <col min="6" max="6" width="9.140625" style="1"/>
    <col min="7" max="7" width="12.28515625" style="1" customWidth="1"/>
    <col min="8" max="8" width="12.5703125" style="1" customWidth="1"/>
    <col min="9" max="9" width="11.7109375" style="1" customWidth="1"/>
    <col min="10" max="10" width="11.85546875" style="1" customWidth="1"/>
    <col min="11" max="11" width="9.140625" style="1"/>
    <col min="12" max="12" width="19.140625" style="1" customWidth="1"/>
    <col min="13" max="14" width="9.140625" style="1"/>
    <col min="15" max="15" width="11" style="36" customWidth="1"/>
    <col min="16" max="16" width="15.42578125" style="1" customWidth="1"/>
    <col min="17" max="17" width="12.28515625" style="1" customWidth="1"/>
    <col min="18" max="16384" width="9.140625" style="1"/>
  </cols>
  <sheetData>
    <row r="1" spans="1:17" ht="15" customHeight="1">
      <c r="M1" s="109" t="s">
        <v>37</v>
      </c>
      <c r="N1" s="109"/>
      <c r="O1" s="109"/>
      <c r="P1" s="109"/>
      <c r="Q1" s="109"/>
    </row>
    <row r="2" spans="1:17">
      <c r="M2" s="109" t="str">
        <f>'1-ИП ТС'!B2</f>
        <v>к приказу Министерства строительства</v>
      </c>
      <c r="N2" s="109"/>
      <c r="O2" s="109"/>
      <c r="P2" s="109"/>
      <c r="Q2" s="109"/>
    </row>
    <row r="3" spans="1:17">
      <c r="M3" s="109" t="str">
        <f>'1-ИП ТС'!B3</f>
        <v>и жилищно-коммунального хозяйства</v>
      </c>
      <c r="N3" s="109"/>
      <c r="O3" s="109"/>
      <c r="P3" s="109"/>
      <c r="Q3" s="109"/>
    </row>
    <row r="4" spans="1:17">
      <c r="M4" s="109" t="str">
        <f>'1-ИП ТС'!B4</f>
        <v>Российской Федерации</v>
      </c>
      <c r="N4" s="109"/>
      <c r="O4" s="109"/>
      <c r="P4" s="109"/>
      <c r="Q4" s="109"/>
    </row>
    <row r="5" spans="1:17">
      <c r="M5" s="109" t="str">
        <f>'1-ИП ТС'!B5</f>
        <v>от 13 августа 2014 г. № 459/пр</v>
      </c>
      <c r="N5" s="109"/>
      <c r="O5" s="109"/>
      <c r="P5" s="109"/>
      <c r="Q5" s="109"/>
    </row>
    <row r="6" spans="1:17">
      <c r="M6" s="6"/>
      <c r="N6" s="6"/>
      <c r="O6" s="38"/>
      <c r="P6" s="6"/>
      <c r="Q6" s="6"/>
    </row>
    <row r="7" spans="1:17">
      <c r="M7" s="109" t="s">
        <v>38</v>
      </c>
      <c r="N7" s="109"/>
      <c r="O7" s="109"/>
      <c r="P7" s="109"/>
      <c r="Q7" s="109"/>
    </row>
    <row r="9" spans="1:17">
      <c r="A9" s="109" t="s">
        <v>39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>
      <c r="A10" s="109" t="s">
        <v>162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s="43" customFormat="1">
      <c r="A11" s="113" t="s">
        <v>214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15">
      <c r="A12" s="114" t="s">
        <v>23</v>
      </c>
      <c r="B12" s="114" t="s">
        <v>24</v>
      </c>
      <c r="C12" s="114" t="s">
        <v>25</v>
      </c>
      <c r="D12" s="115" t="s">
        <v>166</v>
      </c>
      <c r="E12" s="118" t="s">
        <v>26</v>
      </c>
      <c r="F12" s="119"/>
      <c r="G12" s="119"/>
      <c r="H12" s="120"/>
      <c r="I12" s="114" t="s">
        <v>32</v>
      </c>
      <c r="J12" s="114" t="s">
        <v>33</v>
      </c>
      <c r="K12" s="121" t="s">
        <v>207</v>
      </c>
      <c r="L12" s="121"/>
      <c r="M12" s="121"/>
      <c r="N12" s="121"/>
      <c r="O12" s="121"/>
      <c r="P12" s="121"/>
      <c r="Q12" s="121"/>
    </row>
    <row r="13" spans="1:17" ht="12.75" customHeight="1">
      <c r="A13" s="114"/>
      <c r="B13" s="114"/>
      <c r="C13" s="114"/>
      <c r="D13" s="116"/>
      <c r="E13" s="114" t="s">
        <v>27</v>
      </c>
      <c r="F13" s="114" t="s">
        <v>28</v>
      </c>
      <c r="G13" s="114" t="s">
        <v>29</v>
      </c>
      <c r="H13" s="114"/>
      <c r="I13" s="114"/>
      <c r="J13" s="114"/>
      <c r="K13" s="114" t="s">
        <v>34</v>
      </c>
      <c r="L13" s="114" t="s">
        <v>197</v>
      </c>
      <c r="M13" s="119"/>
      <c r="N13" s="119"/>
      <c r="O13" s="119"/>
      <c r="P13" s="114" t="s">
        <v>35</v>
      </c>
      <c r="Q13" s="5"/>
    </row>
    <row r="14" spans="1:17" ht="38.25">
      <c r="A14" s="114"/>
      <c r="B14" s="114"/>
      <c r="C14" s="114"/>
      <c r="D14" s="117"/>
      <c r="E14" s="114"/>
      <c r="F14" s="114"/>
      <c r="G14" s="5" t="s">
        <v>30</v>
      </c>
      <c r="H14" s="5" t="s">
        <v>31</v>
      </c>
      <c r="I14" s="114"/>
      <c r="J14" s="114"/>
      <c r="K14" s="114"/>
      <c r="L14" s="114"/>
      <c r="M14" s="5">
        <v>2020</v>
      </c>
      <c r="N14" s="5">
        <v>2021</v>
      </c>
      <c r="O14" s="37">
        <v>2022</v>
      </c>
      <c r="P14" s="114"/>
      <c r="Q14" s="5" t="s">
        <v>36</v>
      </c>
    </row>
    <row r="15" spans="1:17">
      <c r="A15" s="5">
        <v>1</v>
      </c>
      <c r="B15" s="5">
        <v>2</v>
      </c>
      <c r="C15" s="5">
        <v>3</v>
      </c>
      <c r="D15" s="19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14</v>
      </c>
      <c r="N15" s="5">
        <v>15</v>
      </c>
      <c r="O15" s="37">
        <v>16</v>
      </c>
      <c r="P15" s="5">
        <v>17</v>
      </c>
      <c r="Q15" s="5">
        <v>18</v>
      </c>
    </row>
    <row r="16" spans="1:17" hidden="1">
      <c r="A16" s="108" t="s">
        <v>40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hidden="1">
      <c r="A17" s="108" t="s">
        <v>41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idden="1">
      <c r="A18" s="8" t="s">
        <v>42</v>
      </c>
      <c r="B18" s="5"/>
      <c r="C18" s="5"/>
      <c r="D18" s="19"/>
      <c r="E18" s="5"/>
      <c r="F18" s="5"/>
      <c r="G18" s="5"/>
      <c r="H18" s="5"/>
      <c r="I18" s="5"/>
      <c r="J18" s="5"/>
      <c r="K18" s="5"/>
      <c r="L18" s="5"/>
      <c r="M18" s="5"/>
      <c r="N18" s="5"/>
      <c r="O18" s="37"/>
      <c r="P18" s="5"/>
      <c r="Q18" s="5"/>
    </row>
    <row r="19" spans="1:17" hidden="1">
      <c r="A19" s="8" t="s">
        <v>43</v>
      </c>
      <c r="B19" s="5"/>
      <c r="C19" s="5"/>
      <c r="D19" s="19"/>
      <c r="E19" s="5"/>
      <c r="F19" s="5"/>
      <c r="G19" s="5"/>
      <c r="H19" s="5"/>
      <c r="I19" s="5"/>
      <c r="J19" s="5"/>
      <c r="K19" s="5"/>
      <c r="L19" s="5"/>
      <c r="M19" s="5"/>
      <c r="N19" s="5"/>
      <c r="O19" s="37"/>
      <c r="P19" s="5"/>
      <c r="Q19" s="5"/>
    </row>
    <row r="20" spans="1:17" hidden="1">
      <c r="A20" s="108" t="s">
        <v>44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7" hidden="1">
      <c r="A21" s="8" t="s">
        <v>45</v>
      </c>
      <c r="B21" s="5"/>
      <c r="C21" s="5"/>
      <c r="D21" s="19"/>
      <c r="E21" s="5"/>
      <c r="F21" s="5"/>
      <c r="G21" s="5"/>
      <c r="H21" s="5"/>
      <c r="I21" s="5"/>
      <c r="J21" s="5"/>
      <c r="K21" s="5"/>
      <c r="L21" s="5"/>
      <c r="M21" s="5"/>
      <c r="N21" s="5"/>
      <c r="O21" s="37"/>
      <c r="P21" s="5"/>
      <c r="Q21" s="5"/>
    </row>
    <row r="22" spans="1:17" hidden="1">
      <c r="A22" s="8" t="s">
        <v>46</v>
      </c>
      <c r="B22" s="5"/>
      <c r="C22" s="5"/>
      <c r="D22" s="19"/>
      <c r="E22" s="5"/>
      <c r="F22" s="5"/>
      <c r="G22" s="5"/>
      <c r="H22" s="5"/>
      <c r="I22" s="5"/>
      <c r="J22" s="5"/>
      <c r="K22" s="5"/>
      <c r="L22" s="5"/>
      <c r="M22" s="5"/>
      <c r="N22" s="5"/>
      <c r="O22" s="37"/>
      <c r="P22" s="5"/>
      <c r="Q22" s="5"/>
    </row>
    <row r="23" spans="1:17" hidden="1">
      <c r="A23" s="108" t="s">
        <v>47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hidden="1">
      <c r="A24" s="8" t="s">
        <v>48</v>
      </c>
      <c r="B24" s="5"/>
      <c r="C24" s="5"/>
      <c r="D24" s="19"/>
      <c r="E24" s="5"/>
      <c r="F24" s="5"/>
      <c r="G24" s="5"/>
      <c r="H24" s="5"/>
      <c r="I24" s="5"/>
      <c r="J24" s="5"/>
      <c r="K24" s="5"/>
      <c r="L24" s="5"/>
      <c r="M24" s="5"/>
      <c r="N24" s="5"/>
      <c r="O24" s="37"/>
      <c r="P24" s="5"/>
      <c r="Q24" s="5"/>
    </row>
    <row r="25" spans="1:17" hidden="1">
      <c r="A25" s="8" t="s">
        <v>49</v>
      </c>
      <c r="B25" s="5"/>
      <c r="C25" s="5"/>
      <c r="D25" s="19"/>
      <c r="E25" s="5"/>
      <c r="F25" s="5"/>
      <c r="G25" s="5"/>
      <c r="H25" s="5"/>
      <c r="I25" s="5"/>
      <c r="J25" s="5"/>
      <c r="K25" s="5"/>
      <c r="L25" s="5"/>
      <c r="M25" s="5"/>
      <c r="N25" s="5"/>
      <c r="O25" s="37"/>
      <c r="P25" s="5"/>
      <c r="Q25" s="5"/>
    </row>
    <row r="26" spans="1:17" hidden="1">
      <c r="A26" s="108" t="s">
        <v>50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hidden="1">
      <c r="A27" s="8" t="s">
        <v>51</v>
      </c>
      <c r="B27" s="5"/>
      <c r="C27" s="5"/>
      <c r="D27" s="19"/>
      <c r="E27" s="5"/>
      <c r="F27" s="5"/>
      <c r="G27" s="5"/>
      <c r="H27" s="5"/>
      <c r="I27" s="5"/>
      <c r="J27" s="5"/>
      <c r="K27" s="5"/>
      <c r="L27" s="5"/>
      <c r="M27" s="5"/>
      <c r="N27" s="5"/>
      <c r="O27" s="37"/>
      <c r="P27" s="5"/>
      <c r="Q27" s="5"/>
    </row>
    <row r="28" spans="1:17" hidden="1">
      <c r="A28" s="8" t="s">
        <v>52</v>
      </c>
      <c r="B28" s="5"/>
      <c r="C28" s="5"/>
      <c r="D28" s="19"/>
      <c r="E28" s="5"/>
      <c r="F28" s="5"/>
      <c r="G28" s="5"/>
      <c r="H28" s="5"/>
      <c r="I28" s="5"/>
      <c r="J28" s="5"/>
      <c r="K28" s="5"/>
      <c r="L28" s="5"/>
      <c r="M28" s="5"/>
      <c r="N28" s="5"/>
      <c r="O28" s="37"/>
      <c r="P28" s="5"/>
      <c r="Q28" s="5"/>
    </row>
    <row r="29" spans="1:17" hidden="1">
      <c r="A29" s="108" t="s">
        <v>53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5"/>
      <c r="M29" s="5"/>
      <c r="N29" s="5"/>
      <c r="O29" s="37"/>
      <c r="P29" s="5"/>
      <c r="Q29" s="5"/>
    </row>
    <row r="30" spans="1:17" hidden="1">
      <c r="A30" s="108" t="s">
        <v>54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7" hidden="1">
      <c r="A31" s="8" t="s">
        <v>55</v>
      </c>
      <c r="B31" s="5"/>
      <c r="C31" s="5"/>
      <c r="D31" s="19"/>
      <c r="E31" s="5"/>
      <c r="F31" s="5"/>
      <c r="G31" s="5"/>
      <c r="H31" s="5"/>
      <c r="I31" s="5"/>
      <c r="J31" s="5"/>
      <c r="K31" s="5"/>
      <c r="L31" s="5"/>
      <c r="M31" s="5"/>
      <c r="N31" s="5"/>
      <c r="O31" s="37"/>
      <c r="P31" s="5"/>
      <c r="Q31" s="5"/>
    </row>
    <row r="32" spans="1:17" hidden="1">
      <c r="A32" s="8" t="s">
        <v>56</v>
      </c>
      <c r="B32" s="5"/>
      <c r="C32" s="5"/>
      <c r="D32" s="19"/>
      <c r="E32" s="5"/>
      <c r="F32" s="5"/>
      <c r="G32" s="5"/>
      <c r="H32" s="5"/>
      <c r="I32" s="5"/>
      <c r="J32" s="5"/>
      <c r="K32" s="5"/>
      <c r="L32" s="5"/>
      <c r="M32" s="5"/>
      <c r="N32" s="5"/>
      <c r="O32" s="37"/>
      <c r="P32" s="5"/>
      <c r="Q32" s="5"/>
    </row>
    <row r="33" spans="1:24" hidden="1">
      <c r="A33" s="105" t="s">
        <v>57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7"/>
      <c r="L33" s="5"/>
      <c r="M33" s="5"/>
      <c r="N33" s="5"/>
      <c r="O33" s="37"/>
      <c r="P33" s="5"/>
      <c r="Q33" s="5"/>
    </row>
    <row r="34" spans="1:24" hidden="1">
      <c r="A34" s="108" t="s">
        <v>58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1:24" hidden="1">
      <c r="A35" s="108" t="s">
        <v>59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</row>
    <row r="36" spans="1:24" ht="12.75" customHeight="1">
      <c r="A36" s="105" t="s">
        <v>62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24" ht="105" customHeight="1">
      <c r="A37" s="8" t="s">
        <v>63</v>
      </c>
      <c r="B37" s="19" t="s">
        <v>208</v>
      </c>
      <c r="C37" s="19" t="s">
        <v>167</v>
      </c>
      <c r="D37" s="19" t="s">
        <v>196</v>
      </c>
      <c r="E37" s="19" t="s">
        <v>169</v>
      </c>
      <c r="F37" s="39" t="s">
        <v>168</v>
      </c>
      <c r="G37" s="39">
        <v>2</v>
      </c>
      <c r="H37" s="39">
        <v>2</v>
      </c>
      <c r="I37" s="39">
        <v>2020</v>
      </c>
      <c r="J37" s="39">
        <v>2021</v>
      </c>
      <c r="K37" s="87">
        <f>M37+N37+O37</f>
        <v>2965.7</v>
      </c>
      <c r="L37" s="87">
        <v>0</v>
      </c>
      <c r="M37" s="88">
        <v>2965.7</v>
      </c>
      <c r="N37" s="88">
        <v>0</v>
      </c>
      <c r="O37" s="88">
        <v>0</v>
      </c>
      <c r="P37" s="88">
        <v>0</v>
      </c>
      <c r="Q37" s="89">
        <v>0</v>
      </c>
    </row>
    <row r="38" spans="1:24" s="20" customFormat="1" ht="76.5">
      <c r="A38" s="8" t="s">
        <v>64</v>
      </c>
      <c r="B38" s="19" t="s">
        <v>209</v>
      </c>
      <c r="C38" s="19" t="s">
        <v>167</v>
      </c>
      <c r="D38" s="19" t="s">
        <v>196</v>
      </c>
      <c r="E38" s="19" t="s">
        <v>169</v>
      </c>
      <c r="F38" s="19" t="s">
        <v>168</v>
      </c>
      <c r="G38" s="19">
        <v>3</v>
      </c>
      <c r="H38" s="19">
        <v>3</v>
      </c>
      <c r="I38" s="39">
        <v>2020</v>
      </c>
      <c r="J38" s="39">
        <v>2021</v>
      </c>
      <c r="K38" s="87">
        <f>M38+N38</f>
        <v>1220</v>
      </c>
      <c r="L38" s="87">
        <v>0</v>
      </c>
      <c r="M38" s="88">
        <v>1220</v>
      </c>
      <c r="N38" s="88">
        <v>0</v>
      </c>
      <c r="O38" s="88">
        <v>0</v>
      </c>
      <c r="P38" s="88">
        <v>0</v>
      </c>
      <c r="Q38" s="89">
        <v>0</v>
      </c>
    </row>
    <row r="39" spans="1:24" s="31" customFormat="1" ht="168.75" customHeight="1">
      <c r="A39" s="48" t="s">
        <v>170</v>
      </c>
      <c r="B39" s="63" t="s">
        <v>210</v>
      </c>
      <c r="C39" s="39" t="s">
        <v>173</v>
      </c>
      <c r="D39" s="39" t="s">
        <v>196</v>
      </c>
      <c r="E39" s="39" t="s">
        <v>169</v>
      </c>
      <c r="F39" s="39" t="s">
        <v>168</v>
      </c>
      <c r="G39" s="39">
        <v>2</v>
      </c>
      <c r="H39" s="39">
        <v>2</v>
      </c>
      <c r="I39" s="39">
        <v>2020</v>
      </c>
      <c r="J39" s="39">
        <v>2022</v>
      </c>
      <c r="K39" s="87">
        <f>M39+N39+O39</f>
        <v>500</v>
      </c>
      <c r="L39" s="87">
        <v>0</v>
      </c>
      <c r="M39" s="89">
        <v>250</v>
      </c>
      <c r="N39" s="89">
        <v>0</v>
      </c>
      <c r="O39" s="89">
        <v>250</v>
      </c>
      <c r="P39" s="87">
        <v>0</v>
      </c>
      <c r="Q39" s="90">
        <v>0</v>
      </c>
      <c r="R39" s="49"/>
      <c r="S39" s="49"/>
      <c r="T39" s="49"/>
      <c r="U39" s="64"/>
      <c r="V39" s="64"/>
      <c r="W39" s="64"/>
      <c r="X39" s="64"/>
    </row>
    <row r="40" spans="1:24" ht="15" customHeight="1">
      <c r="A40" s="105" t="s">
        <v>65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89">
        <f t="shared" ref="K40:Q40" si="0">SUM(K37:K39)</f>
        <v>4685.7</v>
      </c>
      <c r="L40" s="89">
        <f t="shared" si="0"/>
        <v>0</v>
      </c>
      <c r="M40" s="89">
        <f t="shared" si="0"/>
        <v>4435.7</v>
      </c>
      <c r="N40" s="89">
        <f t="shared" si="0"/>
        <v>0</v>
      </c>
      <c r="O40" s="89">
        <f t="shared" si="0"/>
        <v>250</v>
      </c>
      <c r="P40" s="89">
        <f t="shared" si="0"/>
        <v>0</v>
      </c>
      <c r="Q40" s="89">
        <f t="shared" si="0"/>
        <v>0</v>
      </c>
    </row>
    <row r="41" spans="1:24" ht="28.5" hidden="1" customHeight="1">
      <c r="A41" s="108" t="s">
        <v>66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1:24" hidden="1">
      <c r="A42" s="8" t="s">
        <v>67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37"/>
      <c r="P42" s="19"/>
      <c r="Q42" s="19"/>
    </row>
    <row r="43" spans="1:24" hidden="1">
      <c r="A43" s="8" t="s">
        <v>68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37"/>
      <c r="P43" s="19"/>
      <c r="Q43" s="19"/>
    </row>
    <row r="44" spans="1:24" hidden="1">
      <c r="A44" s="108" t="s">
        <v>69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9"/>
      <c r="M44" s="19"/>
      <c r="N44" s="19"/>
      <c r="O44" s="37"/>
      <c r="P44" s="19"/>
      <c r="Q44" s="19"/>
    </row>
    <row r="45" spans="1:24" hidden="1">
      <c r="A45" s="108" t="s">
        <v>70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24" hidden="1">
      <c r="A46" s="105" t="s">
        <v>73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7"/>
    </row>
    <row r="47" spans="1:24" hidden="1">
      <c r="A47" s="8" t="s">
        <v>71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37"/>
      <c r="P47" s="19"/>
      <c r="Q47" s="19"/>
    </row>
    <row r="48" spans="1:24" hidden="1">
      <c r="A48" s="8" t="s">
        <v>72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7"/>
      <c r="P48" s="19"/>
      <c r="Q48" s="19"/>
    </row>
    <row r="49" spans="1:17" hidden="1">
      <c r="A49" s="108" t="s">
        <v>74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0" spans="1:17" hidden="1">
      <c r="A50" s="8" t="s">
        <v>75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37"/>
      <c r="P50" s="19"/>
      <c r="Q50" s="19"/>
    </row>
    <row r="51" spans="1:17" hidden="1">
      <c r="A51" s="8" t="s">
        <v>76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37"/>
      <c r="P51" s="19"/>
      <c r="Q51" s="19"/>
    </row>
    <row r="52" spans="1:17" hidden="1">
      <c r="A52" s="105" t="s">
        <v>77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7"/>
      <c r="L52" s="19"/>
      <c r="M52" s="19"/>
      <c r="N52" s="19"/>
      <c r="O52" s="37"/>
      <c r="P52" s="19"/>
      <c r="Q52" s="19"/>
    </row>
    <row r="53" spans="1:17" s="28" customFormat="1" ht="12.75" customHeight="1">
      <c r="A53" s="110" t="s">
        <v>172</v>
      </c>
      <c r="B53" s="111"/>
      <c r="C53" s="111"/>
      <c r="D53" s="111"/>
      <c r="E53" s="111"/>
      <c r="F53" s="111"/>
      <c r="G53" s="111"/>
      <c r="H53" s="111"/>
      <c r="I53" s="111"/>
      <c r="J53" s="111"/>
      <c r="K53" s="91">
        <f>K40</f>
        <v>4685.7</v>
      </c>
      <c r="L53" s="26"/>
      <c r="M53" s="26"/>
      <c r="N53" s="26"/>
      <c r="O53" s="26"/>
      <c r="P53" s="26"/>
      <c r="Q53" s="27"/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1"/>
      <c r="O54" s="11"/>
      <c r="P54" s="11"/>
      <c r="Q54" s="11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  <c r="P55" s="11"/>
      <c r="Q55" s="11"/>
    </row>
    <row r="57" spans="1:17" ht="12.75" customHeight="1">
      <c r="A57" s="109" t="s">
        <v>189</v>
      </c>
      <c r="B57" s="109"/>
      <c r="C57" s="109"/>
      <c r="D57" s="109"/>
      <c r="J57" s="30"/>
      <c r="P57" s="12"/>
      <c r="Q57" s="18" t="s">
        <v>171</v>
      </c>
    </row>
    <row r="58" spans="1:17">
      <c r="B58" s="1" t="s">
        <v>15</v>
      </c>
    </row>
    <row r="59" spans="1:17">
      <c r="O59" s="30"/>
    </row>
    <row r="60" spans="1:17">
      <c r="O60" s="30"/>
    </row>
  </sheetData>
  <mergeCells count="44">
    <mergeCell ref="A20:Q20"/>
    <mergeCell ref="M1:Q1"/>
    <mergeCell ref="M2:Q2"/>
    <mergeCell ref="M3:Q3"/>
    <mergeCell ref="M4:Q4"/>
    <mergeCell ref="M5:Q5"/>
    <mergeCell ref="M7:Q7"/>
    <mergeCell ref="I12:I14"/>
    <mergeCell ref="J12:J14"/>
    <mergeCell ref="K12:Q12"/>
    <mergeCell ref="K13:K14"/>
    <mergeCell ref="L13:L14"/>
    <mergeCell ref="P13:P14"/>
    <mergeCell ref="B12:B14"/>
    <mergeCell ref="A12:A14"/>
    <mergeCell ref="A9:Q9"/>
    <mergeCell ref="A10:Q10"/>
    <mergeCell ref="A11:Q11"/>
    <mergeCell ref="A16:Q16"/>
    <mergeCell ref="A17:Q17"/>
    <mergeCell ref="C12:C14"/>
    <mergeCell ref="E13:E14"/>
    <mergeCell ref="F13:F14"/>
    <mergeCell ref="G13:H13"/>
    <mergeCell ref="D12:D14"/>
    <mergeCell ref="E12:H12"/>
    <mergeCell ref="M13:O13"/>
    <mergeCell ref="A45:Q45"/>
    <mergeCell ref="A23:Q23"/>
    <mergeCell ref="A26:Q26"/>
    <mergeCell ref="A29:K29"/>
    <mergeCell ref="A30:Q30"/>
    <mergeCell ref="A33:K33"/>
    <mergeCell ref="A34:Q34"/>
    <mergeCell ref="A35:Q35"/>
    <mergeCell ref="A36:Q36"/>
    <mergeCell ref="A41:Q41"/>
    <mergeCell ref="A44:K44"/>
    <mergeCell ref="A40:J40"/>
    <mergeCell ref="A46:Q46"/>
    <mergeCell ref="A49:Q49"/>
    <mergeCell ref="A52:K52"/>
    <mergeCell ref="A53:J53"/>
    <mergeCell ref="A57:D57"/>
  </mergeCells>
  <pageMargins left="0.78740157480314965" right="0.78740157480314965" top="1.1811023622047245" bottom="0.39370078740157483" header="0" footer="0"/>
  <pageSetup paperSize="9" scale="61" fitToHeight="0" orientation="landscape" r:id="rId1"/>
  <rowBreaks count="1" manualBreakCount="1">
    <brk id="6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topLeftCell="A18" zoomScale="90" zoomScaleNormal="78" zoomScaleSheetLayoutView="90" workbookViewId="0">
      <selection activeCell="B44" sqref="B44"/>
    </sheetView>
  </sheetViews>
  <sheetFormatPr defaultColWidth="13.5703125" defaultRowHeight="12.75"/>
  <cols>
    <col min="1" max="1" width="13.5703125" style="1"/>
    <col min="2" max="2" width="57.42578125" style="1" customWidth="1"/>
    <col min="3" max="3" width="17.28515625" style="1" customWidth="1"/>
    <col min="4" max="4" width="13.5703125" style="1"/>
    <col min="5" max="5" width="13.5703125" style="97"/>
    <col min="6" max="7" width="13.5703125" style="1"/>
    <col min="8" max="8" width="13.5703125" style="1" customWidth="1"/>
    <col min="9" max="9" width="13.5703125" style="1" hidden="1" customWidth="1"/>
    <col min="10" max="16384" width="13.5703125" style="1"/>
  </cols>
  <sheetData>
    <row r="1" spans="1:9" ht="15" customHeight="1">
      <c r="F1" s="109" t="s">
        <v>82</v>
      </c>
      <c r="G1" s="109"/>
      <c r="H1" s="109"/>
    </row>
    <row r="2" spans="1:9" ht="15" customHeight="1">
      <c r="F2" s="109" t="s">
        <v>17</v>
      </c>
      <c r="G2" s="109"/>
      <c r="H2" s="109"/>
    </row>
    <row r="3" spans="1:9" ht="15" customHeight="1">
      <c r="F3" s="109" t="s">
        <v>18</v>
      </c>
      <c r="G3" s="109"/>
      <c r="H3" s="109"/>
    </row>
    <row r="4" spans="1:9" ht="15" customHeight="1">
      <c r="F4" s="109" t="s">
        <v>19</v>
      </c>
      <c r="G4" s="109"/>
      <c r="H4" s="109"/>
    </row>
    <row r="5" spans="1:9" ht="15" customHeight="1">
      <c r="F5" s="109" t="s">
        <v>20</v>
      </c>
      <c r="G5" s="109"/>
      <c r="H5" s="109"/>
    </row>
    <row r="6" spans="1:9" ht="15" customHeight="1">
      <c r="F6" s="6"/>
      <c r="G6" s="6"/>
    </row>
    <row r="7" spans="1:9" ht="15" customHeight="1">
      <c r="F7" s="109" t="s">
        <v>83</v>
      </c>
      <c r="G7" s="109"/>
      <c r="H7" s="109"/>
    </row>
    <row r="8" spans="1:9" ht="15" customHeight="1">
      <c r="F8" s="6"/>
      <c r="G8" s="6"/>
    </row>
    <row r="9" spans="1:9" ht="15" customHeight="1">
      <c r="A9" s="109" t="s">
        <v>84</v>
      </c>
      <c r="B9" s="109"/>
      <c r="C9" s="109"/>
      <c r="D9" s="109"/>
      <c r="E9" s="109"/>
      <c r="F9" s="109"/>
      <c r="G9" s="109"/>
      <c r="H9" s="109"/>
    </row>
    <row r="10" spans="1:9" ht="15" customHeight="1">
      <c r="A10" s="109" t="s">
        <v>85</v>
      </c>
      <c r="B10" s="109"/>
      <c r="C10" s="109"/>
      <c r="D10" s="109"/>
      <c r="E10" s="109"/>
      <c r="F10" s="109"/>
      <c r="G10" s="109"/>
      <c r="H10" s="109"/>
    </row>
    <row r="11" spans="1:9" ht="15" customHeight="1">
      <c r="A11" s="109" t="s">
        <v>86</v>
      </c>
      <c r="B11" s="109"/>
      <c r="C11" s="109"/>
      <c r="D11" s="109"/>
      <c r="E11" s="109"/>
      <c r="F11" s="109"/>
      <c r="G11" s="109"/>
      <c r="H11" s="109"/>
    </row>
    <row r="12" spans="1:9" ht="15" customHeight="1">
      <c r="A12" s="109" t="s">
        <v>162</v>
      </c>
      <c r="B12" s="109"/>
      <c r="C12" s="109"/>
      <c r="D12" s="109"/>
      <c r="E12" s="109"/>
      <c r="F12" s="109"/>
      <c r="G12" s="109"/>
      <c r="H12" s="109"/>
    </row>
    <row r="13" spans="1:9" ht="15" customHeight="1">
      <c r="A13" s="124" t="s">
        <v>214</v>
      </c>
      <c r="B13" s="124"/>
      <c r="C13" s="124"/>
      <c r="D13" s="124"/>
      <c r="E13" s="125"/>
      <c r="F13" s="125"/>
      <c r="G13" s="125"/>
      <c r="H13" s="125"/>
    </row>
    <row r="14" spans="1:9" ht="25.5" customHeight="1">
      <c r="A14" s="114" t="s">
        <v>23</v>
      </c>
      <c r="B14" s="114" t="s">
        <v>78</v>
      </c>
      <c r="C14" s="114" t="s">
        <v>28</v>
      </c>
      <c r="D14" s="114" t="s">
        <v>79</v>
      </c>
      <c r="E14" s="114" t="s">
        <v>80</v>
      </c>
      <c r="F14" s="114"/>
      <c r="G14" s="114"/>
      <c r="H14" s="114"/>
      <c r="I14" s="114"/>
    </row>
    <row r="15" spans="1:9" ht="12.75" customHeight="1">
      <c r="A15" s="114"/>
      <c r="B15" s="114"/>
      <c r="C15" s="114"/>
      <c r="D15" s="114"/>
      <c r="E15" s="121" t="s">
        <v>81</v>
      </c>
      <c r="F15" s="114"/>
      <c r="G15" s="114"/>
      <c r="H15" s="114"/>
      <c r="I15" s="114"/>
    </row>
    <row r="16" spans="1:9">
      <c r="A16" s="114"/>
      <c r="B16" s="114"/>
      <c r="C16" s="114"/>
      <c r="D16" s="114"/>
      <c r="E16" s="121"/>
      <c r="F16" s="60">
        <v>2020</v>
      </c>
      <c r="G16" s="60">
        <v>2021</v>
      </c>
      <c r="H16" s="60">
        <v>2022</v>
      </c>
      <c r="I16" s="60">
        <v>2021</v>
      </c>
    </row>
    <row r="17" spans="1:9">
      <c r="A17" s="5">
        <v>1</v>
      </c>
      <c r="B17" s="5">
        <v>2</v>
      </c>
      <c r="C17" s="5">
        <v>3</v>
      </c>
      <c r="D17" s="5">
        <v>4</v>
      </c>
      <c r="E17" s="98">
        <v>5</v>
      </c>
      <c r="F17" s="60">
        <v>7</v>
      </c>
      <c r="G17" s="60">
        <v>8</v>
      </c>
      <c r="H17" s="60">
        <v>9</v>
      </c>
      <c r="I17" s="60">
        <v>10</v>
      </c>
    </row>
    <row r="18" spans="1:9" ht="25.5">
      <c r="A18" s="5">
        <v>1</v>
      </c>
      <c r="B18" s="5" t="s">
        <v>87</v>
      </c>
      <c r="C18" s="5" t="s">
        <v>96</v>
      </c>
      <c r="D18" s="5"/>
      <c r="E18" s="96"/>
      <c r="F18" s="60"/>
      <c r="G18" s="60"/>
      <c r="H18" s="60"/>
      <c r="I18" s="60"/>
    </row>
    <row r="19" spans="1:9" s="34" customFormat="1">
      <c r="A19" s="13" t="s">
        <v>123</v>
      </c>
      <c r="B19" s="35" t="s">
        <v>198</v>
      </c>
      <c r="C19" s="35" t="s">
        <v>96</v>
      </c>
      <c r="D19" s="40">
        <v>0.45</v>
      </c>
      <c r="E19" s="96">
        <v>0.8</v>
      </c>
      <c r="F19" s="40">
        <v>0.45</v>
      </c>
      <c r="G19" s="40">
        <v>0.45</v>
      </c>
      <c r="H19" s="40">
        <f>G19</f>
        <v>0.45</v>
      </c>
      <c r="I19" s="40">
        <v>103.31</v>
      </c>
    </row>
    <row r="20" spans="1:9" ht="17.25" customHeight="1">
      <c r="A20" s="114">
        <v>2</v>
      </c>
      <c r="B20" s="121" t="s">
        <v>88</v>
      </c>
      <c r="C20" s="101" t="s">
        <v>217</v>
      </c>
      <c r="D20" s="35"/>
      <c r="E20" s="96"/>
      <c r="F20" s="60"/>
      <c r="G20" s="60"/>
      <c r="H20" s="60"/>
      <c r="I20" s="60"/>
    </row>
    <row r="21" spans="1:9" ht="18" customHeight="1">
      <c r="A21" s="114"/>
      <c r="B21" s="121"/>
      <c r="C21" s="101" t="s">
        <v>218</v>
      </c>
      <c r="D21" s="5"/>
      <c r="E21" s="96"/>
      <c r="F21" s="60"/>
      <c r="G21" s="60"/>
      <c r="H21" s="60"/>
      <c r="I21" s="60"/>
    </row>
    <row r="22" spans="1:9" s="34" customFormat="1" ht="12.75" customHeight="1">
      <c r="A22" s="13" t="s">
        <v>129</v>
      </c>
      <c r="B22" s="102" t="s">
        <v>198</v>
      </c>
      <c r="C22" s="101" t="s">
        <v>217</v>
      </c>
      <c r="D22" s="53">
        <v>0.2041</v>
      </c>
      <c r="E22" s="96">
        <v>0.2041</v>
      </c>
      <c r="F22" s="62">
        <v>0.2041</v>
      </c>
      <c r="G22" s="62">
        <v>0.2041</v>
      </c>
      <c r="H22" s="62">
        <v>0.2041</v>
      </c>
      <c r="I22" s="60">
        <v>0.2041</v>
      </c>
    </row>
    <row r="23" spans="1:9">
      <c r="A23" s="5">
        <v>3</v>
      </c>
      <c r="B23" s="5" t="s">
        <v>89</v>
      </c>
      <c r="C23" s="5" t="s">
        <v>97</v>
      </c>
      <c r="D23" s="52"/>
      <c r="E23" s="96"/>
      <c r="F23" s="60"/>
      <c r="G23" s="60"/>
      <c r="H23" s="60"/>
      <c r="I23" s="60"/>
    </row>
    <row r="24" spans="1:9" s="34" customFormat="1">
      <c r="A24" s="13" t="s">
        <v>180</v>
      </c>
      <c r="B24" s="35" t="s">
        <v>198</v>
      </c>
      <c r="C24" s="35" t="s">
        <v>97</v>
      </c>
      <c r="D24" s="25">
        <v>2.4329000000000001</v>
      </c>
      <c r="E24" s="99" t="s">
        <v>181</v>
      </c>
      <c r="F24" s="25">
        <v>2.4329000000000001</v>
      </c>
      <c r="G24" s="25">
        <v>2.4329000000000001</v>
      </c>
      <c r="H24" s="25">
        <f>G24</f>
        <v>2.4329000000000001</v>
      </c>
      <c r="I24" s="25">
        <v>4897.3392774228478</v>
      </c>
    </row>
    <row r="25" spans="1:9" ht="38.25">
      <c r="A25" s="5">
        <v>4</v>
      </c>
      <c r="B25" s="5" t="s">
        <v>90</v>
      </c>
      <c r="C25" s="5" t="s">
        <v>98</v>
      </c>
      <c r="D25" s="5"/>
      <c r="E25" s="96"/>
      <c r="F25" s="68" t="s">
        <v>181</v>
      </c>
      <c r="G25" s="68" t="s">
        <v>181</v>
      </c>
      <c r="H25" s="68" t="s">
        <v>181</v>
      </c>
      <c r="I25" s="60"/>
    </row>
    <row r="26" spans="1:9" s="34" customFormat="1">
      <c r="A26" s="13" t="s">
        <v>182</v>
      </c>
      <c r="B26" s="35" t="s">
        <v>198</v>
      </c>
      <c r="C26" s="37" t="s">
        <v>98</v>
      </c>
      <c r="D26" s="35">
        <v>70</v>
      </c>
      <c r="E26" s="96">
        <v>70</v>
      </c>
      <c r="F26" s="67">
        <v>60</v>
      </c>
      <c r="G26" s="67">
        <v>55</v>
      </c>
      <c r="H26" s="67">
        <v>50</v>
      </c>
      <c r="I26" s="60"/>
    </row>
    <row r="27" spans="1:9">
      <c r="A27" s="114">
        <v>5</v>
      </c>
      <c r="B27" s="114" t="s">
        <v>91</v>
      </c>
      <c r="C27" s="5" t="s">
        <v>99</v>
      </c>
      <c r="D27" s="5"/>
      <c r="E27" s="96"/>
      <c r="F27" s="60"/>
      <c r="G27" s="60"/>
      <c r="H27" s="60"/>
      <c r="I27" s="60"/>
    </row>
    <row r="28" spans="1:9" ht="38.25">
      <c r="A28" s="114"/>
      <c r="B28" s="114"/>
      <c r="C28" s="5" t="s">
        <v>100</v>
      </c>
      <c r="D28" s="5"/>
      <c r="E28" s="96"/>
      <c r="F28" s="68" t="s">
        <v>181</v>
      </c>
      <c r="G28" s="68" t="s">
        <v>181</v>
      </c>
      <c r="H28" s="68" t="s">
        <v>181</v>
      </c>
      <c r="I28" s="60"/>
    </row>
    <row r="29" spans="1:9" s="34" customFormat="1">
      <c r="A29" s="122" t="s">
        <v>183</v>
      </c>
      <c r="B29" s="115" t="s">
        <v>198</v>
      </c>
      <c r="C29" s="35" t="s">
        <v>99</v>
      </c>
      <c r="D29" s="40">
        <v>1889.02</v>
      </c>
      <c r="E29" s="96" t="s">
        <v>181</v>
      </c>
      <c r="F29" s="40">
        <v>1889.02</v>
      </c>
      <c r="G29" s="40">
        <v>1889.02</v>
      </c>
      <c r="H29" s="40">
        <f>G29</f>
        <v>1889.02</v>
      </c>
      <c r="I29" s="60">
        <v>1596.97</v>
      </c>
    </row>
    <row r="30" spans="1:9" s="34" customFormat="1" ht="38.25">
      <c r="A30" s="123"/>
      <c r="B30" s="117"/>
      <c r="C30" s="35" t="s">
        <v>100</v>
      </c>
      <c r="D30" s="53">
        <v>26.92</v>
      </c>
      <c r="E30" s="96" t="s">
        <v>181</v>
      </c>
      <c r="F30" s="83">
        <v>26.92</v>
      </c>
      <c r="G30" s="83">
        <v>26.92</v>
      </c>
      <c r="H30" s="40">
        <f>G30</f>
        <v>26.92</v>
      </c>
      <c r="I30" s="60">
        <v>50.26</v>
      </c>
    </row>
    <row r="31" spans="1:9" ht="25.5">
      <c r="A31" s="114">
        <v>6</v>
      </c>
      <c r="B31" s="114" t="s">
        <v>92</v>
      </c>
      <c r="C31" s="5" t="s">
        <v>101</v>
      </c>
      <c r="D31" s="5"/>
      <c r="E31" s="96"/>
      <c r="F31" s="60">
        <v>0</v>
      </c>
      <c r="G31" s="60">
        <v>0</v>
      </c>
      <c r="H31" s="60">
        <v>0</v>
      </c>
      <c r="I31" s="60">
        <v>0</v>
      </c>
    </row>
    <row r="32" spans="1:9">
      <c r="A32" s="114"/>
      <c r="B32" s="114"/>
      <c r="C32" s="5" t="s">
        <v>102</v>
      </c>
      <c r="D32" s="5"/>
      <c r="E32" s="96"/>
      <c r="F32" s="60"/>
      <c r="G32" s="60"/>
      <c r="H32" s="60"/>
      <c r="I32" s="60"/>
    </row>
    <row r="33" spans="1:9" ht="51">
      <c r="A33" s="5">
        <v>7</v>
      </c>
      <c r="B33" s="5" t="s">
        <v>93</v>
      </c>
      <c r="C33" s="5" t="s">
        <v>103</v>
      </c>
      <c r="D33" s="5"/>
      <c r="E33" s="96">
        <v>66.8</v>
      </c>
      <c r="F33" s="25">
        <f>F37+F38+F39</f>
        <v>65.884781000000004</v>
      </c>
      <c r="G33" s="25">
        <f>G37+G38+G39</f>
        <v>65.884781000000004</v>
      </c>
      <c r="H33" s="25">
        <f>H37+H38+H39</f>
        <v>65.884781000000004</v>
      </c>
      <c r="I33" s="25">
        <v>65.884781000000004</v>
      </c>
    </row>
    <row r="34" spans="1:9" hidden="1">
      <c r="A34" s="13" t="s">
        <v>94</v>
      </c>
      <c r="B34" s="5"/>
      <c r="C34" s="5"/>
      <c r="D34" s="5"/>
      <c r="E34" s="98"/>
      <c r="F34" s="60"/>
      <c r="G34" s="60"/>
      <c r="H34" s="60"/>
      <c r="I34" s="60"/>
    </row>
    <row r="35" spans="1:9" hidden="1">
      <c r="A35" s="47" t="s">
        <v>95</v>
      </c>
      <c r="B35" s="45"/>
      <c r="C35" s="45"/>
      <c r="D35" s="45"/>
      <c r="E35" s="100"/>
      <c r="F35" s="60"/>
      <c r="G35" s="60"/>
      <c r="H35" s="60"/>
      <c r="I35" s="60"/>
    </row>
    <row r="36" spans="1:9" s="54" customFormat="1">
      <c r="A36" s="57"/>
      <c r="B36" s="55" t="s">
        <v>198</v>
      </c>
      <c r="C36" s="59"/>
      <c r="D36" s="56"/>
      <c r="E36" s="100"/>
      <c r="F36" s="60"/>
      <c r="G36" s="60"/>
      <c r="H36" s="60"/>
      <c r="I36" s="60"/>
    </row>
    <row r="37" spans="1:9">
      <c r="A37" s="13" t="s">
        <v>94</v>
      </c>
      <c r="B37" s="51" t="s">
        <v>185</v>
      </c>
      <c r="C37" s="46" t="s">
        <v>188</v>
      </c>
      <c r="D37" s="44"/>
      <c r="E37" s="96">
        <v>2.8</v>
      </c>
      <c r="F37" s="40">
        <v>2.6067809999999998</v>
      </c>
      <c r="G37" s="40">
        <v>2.6067809999999998</v>
      </c>
      <c r="H37" s="40">
        <v>2.6067809999999998</v>
      </c>
      <c r="I37" s="40">
        <v>2.6067809999999998</v>
      </c>
    </row>
    <row r="38" spans="1:9">
      <c r="A38" s="13" t="s">
        <v>95</v>
      </c>
      <c r="B38" s="51" t="s">
        <v>186</v>
      </c>
      <c r="C38" s="46" t="s">
        <v>188</v>
      </c>
      <c r="D38" s="44"/>
      <c r="E38" s="96">
        <v>9.6999999999999993</v>
      </c>
      <c r="F38" s="40">
        <v>9.3960000000000008</v>
      </c>
      <c r="G38" s="40">
        <v>9.3960000000000008</v>
      </c>
      <c r="H38" s="40">
        <v>9.3960000000000008</v>
      </c>
      <c r="I38" s="40">
        <v>9.3960000000000008</v>
      </c>
    </row>
    <row r="39" spans="1:9">
      <c r="A39" s="13" t="s">
        <v>184</v>
      </c>
      <c r="B39" s="51" t="s">
        <v>187</v>
      </c>
      <c r="C39" s="46" t="s">
        <v>188</v>
      </c>
      <c r="D39" s="44"/>
      <c r="E39" s="96">
        <v>54.3</v>
      </c>
      <c r="F39" s="40">
        <v>53.881999999999998</v>
      </c>
      <c r="G39" s="40">
        <v>53.881999999999998</v>
      </c>
      <c r="H39" s="40">
        <v>53.881999999999998</v>
      </c>
      <c r="I39" s="40">
        <v>53.881999999999998</v>
      </c>
    </row>
    <row r="44" spans="1:9">
      <c r="B44" s="1" t="s">
        <v>189</v>
      </c>
    </row>
    <row r="45" spans="1:9">
      <c r="B45" s="1" t="s">
        <v>15</v>
      </c>
      <c r="F45" s="58"/>
      <c r="G45" s="109" t="s">
        <v>174</v>
      </c>
      <c r="H45" s="109"/>
    </row>
  </sheetData>
  <mergeCells count="27">
    <mergeCell ref="F7:H7"/>
    <mergeCell ref="F2:H2"/>
    <mergeCell ref="F3:H3"/>
    <mergeCell ref="F4:H4"/>
    <mergeCell ref="F5:H5"/>
    <mergeCell ref="B14:B16"/>
    <mergeCell ref="A10:H10"/>
    <mergeCell ref="A11:H11"/>
    <mergeCell ref="A12:H12"/>
    <mergeCell ref="E14:I14"/>
    <mergeCell ref="F15:I15"/>
    <mergeCell ref="F1:H1"/>
    <mergeCell ref="G45:H45"/>
    <mergeCell ref="A20:A21"/>
    <mergeCell ref="B20:B21"/>
    <mergeCell ref="A27:A28"/>
    <mergeCell ref="B27:B28"/>
    <mergeCell ref="A31:A32"/>
    <mergeCell ref="B31:B32"/>
    <mergeCell ref="A29:A30"/>
    <mergeCell ref="B29:B30"/>
    <mergeCell ref="C14:C16"/>
    <mergeCell ref="D14:D16"/>
    <mergeCell ref="E15:E16"/>
    <mergeCell ref="A9:H9"/>
    <mergeCell ref="A13:H13"/>
    <mergeCell ref="A14:A16"/>
  </mergeCells>
  <pageMargins left="0.78740157480314965" right="0.78740157480314965" top="1.1811023622047245" bottom="0.39370078740157483" header="0" footer="0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workbookViewId="0">
      <selection activeCell="A24" sqref="A24:C24"/>
    </sheetView>
  </sheetViews>
  <sheetFormatPr defaultColWidth="9.140625" defaultRowHeight="12.75"/>
  <cols>
    <col min="1" max="1" width="9.140625" style="1"/>
    <col min="2" max="2" width="18.28515625" style="1" customWidth="1"/>
    <col min="3" max="3" width="11.42578125" style="1" customWidth="1"/>
    <col min="4" max="4" width="9.85546875" style="1" hidden="1" customWidth="1"/>
    <col min="5" max="5" width="9.85546875" style="1" customWidth="1"/>
    <col min="6" max="6" width="10.42578125" style="1" customWidth="1"/>
    <col min="7" max="7" width="10.42578125" style="36" customWidth="1"/>
    <col min="8" max="8" width="11.7109375" style="1" customWidth="1"/>
    <col min="9" max="9" width="10.28515625" style="1" hidden="1" customWidth="1"/>
    <col min="10" max="10" width="10.140625" style="1" customWidth="1"/>
    <col min="11" max="11" width="10" style="1" customWidth="1"/>
    <col min="12" max="12" width="10" style="36" customWidth="1"/>
    <col min="13" max="15" width="9.140625" style="1"/>
    <col min="16" max="16" width="9.140625" style="36" customWidth="1"/>
    <col min="17" max="19" width="9.140625" style="1"/>
    <col min="20" max="20" width="9.140625" style="36" customWidth="1"/>
    <col min="21" max="22" width="9.140625" style="1"/>
    <col min="23" max="25" width="10.140625" style="1" customWidth="1"/>
    <col min="26" max="16384" width="9.140625" style="1"/>
  </cols>
  <sheetData>
    <row r="1" spans="1:24" ht="12.75" customHeight="1">
      <c r="U1" s="109" t="s">
        <v>113</v>
      </c>
      <c r="V1" s="109"/>
      <c r="W1" s="109"/>
      <c r="X1" s="109"/>
    </row>
    <row r="2" spans="1:24" ht="21.75" customHeight="1">
      <c r="U2" s="109" t="str">
        <f>'1-ИП ТС'!B2</f>
        <v>к приказу Министерства строительства</v>
      </c>
      <c r="V2" s="109"/>
      <c r="W2" s="109"/>
      <c r="X2" s="109"/>
    </row>
    <row r="3" spans="1:24" ht="24.75" customHeight="1">
      <c r="U3" s="109" t="str">
        <f>'1-ИП ТС'!B3</f>
        <v>и жилищно-коммунального хозяйства</v>
      </c>
      <c r="V3" s="109"/>
      <c r="W3" s="109"/>
      <c r="X3" s="109"/>
    </row>
    <row r="4" spans="1:24" ht="15" customHeight="1">
      <c r="U4" s="109" t="str">
        <f>'1-ИП ТС'!B4</f>
        <v>Российской Федерации</v>
      </c>
      <c r="V4" s="109"/>
      <c r="W4" s="109"/>
      <c r="X4" s="109"/>
    </row>
    <row r="5" spans="1:24" ht="21.75" customHeight="1">
      <c r="U5" s="109" t="str">
        <f>'1-ИП ТС'!B5</f>
        <v>от 13 августа 2014 г. № 459/пр</v>
      </c>
      <c r="V5" s="109"/>
      <c r="W5" s="109"/>
      <c r="X5" s="109"/>
    </row>
    <row r="7" spans="1:24" ht="12.75" customHeight="1">
      <c r="U7" s="109" t="s">
        <v>114</v>
      </c>
      <c r="V7" s="109"/>
      <c r="W7" s="109"/>
      <c r="X7" s="109"/>
    </row>
    <row r="9" spans="1:24">
      <c r="A9" s="109" t="s">
        <v>105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</row>
    <row r="10" spans="1:24">
      <c r="A10" s="109" t="s">
        <v>115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</row>
    <row r="11" spans="1:24">
      <c r="A11" s="109" t="s">
        <v>175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4" ht="12.75" customHeight="1">
      <c r="A12" s="114" t="s">
        <v>23</v>
      </c>
      <c r="B12" s="114" t="s">
        <v>104</v>
      </c>
      <c r="C12" s="118" t="s">
        <v>105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4" t="s">
        <v>110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ht="76.5" customHeight="1">
      <c r="A13" s="114"/>
      <c r="B13" s="114"/>
      <c r="C13" s="118" t="s">
        <v>106</v>
      </c>
      <c r="D13" s="119"/>
      <c r="E13" s="119"/>
      <c r="F13" s="119"/>
      <c r="G13" s="119"/>
      <c r="H13" s="118" t="s">
        <v>107</v>
      </c>
      <c r="I13" s="119"/>
      <c r="J13" s="119"/>
      <c r="K13" s="119"/>
      <c r="L13" s="119"/>
      <c r="M13" s="114" t="s">
        <v>216</v>
      </c>
      <c r="N13" s="114"/>
      <c r="O13" s="114"/>
      <c r="P13" s="114"/>
      <c r="Q13" s="114" t="s">
        <v>111</v>
      </c>
      <c r="R13" s="114"/>
      <c r="S13" s="114"/>
      <c r="T13" s="114"/>
      <c r="U13" s="114" t="s">
        <v>112</v>
      </c>
      <c r="V13" s="114"/>
      <c r="W13" s="114"/>
      <c r="X13" s="114"/>
    </row>
    <row r="14" spans="1:24" ht="12.75" customHeight="1">
      <c r="A14" s="114"/>
      <c r="B14" s="114"/>
      <c r="C14" s="114" t="s">
        <v>108</v>
      </c>
      <c r="D14" s="118" t="s">
        <v>109</v>
      </c>
      <c r="E14" s="119"/>
      <c r="F14" s="119"/>
      <c r="G14" s="119"/>
      <c r="H14" s="114" t="s">
        <v>108</v>
      </c>
      <c r="I14" s="118" t="s">
        <v>109</v>
      </c>
      <c r="J14" s="119"/>
      <c r="K14" s="119"/>
      <c r="L14" s="126"/>
      <c r="M14" s="114" t="s">
        <v>108</v>
      </c>
      <c r="N14" s="114"/>
      <c r="O14" s="114"/>
      <c r="P14" s="114"/>
      <c r="Q14" s="114" t="s">
        <v>108</v>
      </c>
      <c r="R14" s="114"/>
      <c r="S14" s="114"/>
      <c r="T14" s="114"/>
      <c r="U14" s="114" t="s">
        <v>108</v>
      </c>
      <c r="V14" s="114"/>
      <c r="W14" s="114"/>
      <c r="X14" s="114"/>
    </row>
    <row r="15" spans="1:24">
      <c r="A15" s="114"/>
      <c r="B15" s="114"/>
      <c r="C15" s="114"/>
      <c r="D15" s="5">
        <v>2019</v>
      </c>
      <c r="E15" s="5">
        <v>2020</v>
      </c>
      <c r="F15" s="5">
        <v>2021</v>
      </c>
      <c r="G15" s="37">
        <v>2022</v>
      </c>
      <c r="H15" s="114"/>
      <c r="I15" s="5">
        <v>2019</v>
      </c>
      <c r="J15" s="5">
        <v>2020</v>
      </c>
      <c r="K15" s="5">
        <v>2021</v>
      </c>
      <c r="L15" s="37">
        <v>2022</v>
      </c>
      <c r="M15" s="114"/>
      <c r="N15" s="60">
        <v>2020</v>
      </c>
      <c r="O15" s="60">
        <v>2021</v>
      </c>
      <c r="P15" s="60">
        <v>2022</v>
      </c>
      <c r="Q15" s="114"/>
      <c r="R15" s="60">
        <v>2020</v>
      </c>
      <c r="S15" s="60">
        <v>2021</v>
      </c>
      <c r="T15" s="60">
        <v>2022</v>
      </c>
      <c r="U15" s="114"/>
      <c r="V15" s="60">
        <v>2020</v>
      </c>
      <c r="W15" s="60">
        <v>2021</v>
      </c>
      <c r="X15" s="60">
        <v>2022</v>
      </c>
    </row>
    <row r="16" spans="1:24">
      <c r="A16" s="5">
        <v>1</v>
      </c>
      <c r="B16" s="5">
        <v>2</v>
      </c>
      <c r="C16" s="5">
        <v>3</v>
      </c>
      <c r="D16" s="5">
        <v>4</v>
      </c>
      <c r="E16" s="5">
        <v>4</v>
      </c>
      <c r="F16" s="5">
        <v>5</v>
      </c>
      <c r="G16" s="37">
        <v>6</v>
      </c>
      <c r="H16" s="5">
        <v>7</v>
      </c>
      <c r="I16" s="5">
        <v>9</v>
      </c>
      <c r="J16" s="5">
        <v>8</v>
      </c>
      <c r="K16" s="5">
        <v>9</v>
      </c>
      <c r="L16" s="37">
        <v>10</v>
      </c>
      <c r="M16" s="60">
        <v>11</v>
      </c>
      <c r="N16" s="60">
        <v>12</v>
      </c>
      <c r="O16" s="60">
        <v>13</v>
      </c>
      <c r="P16" s="60">
        <v>14</v>
      </c>
      <c r="Q16" s="60">
        <v>15</v>
      </c>
      <c r="R16" s="60">
        <v>16</v>
      </c>
      <c r="S16" s="60">
        <v>17</v>
      </c>
      <c r="T16" s="60">
        <v>18</v>
      </c>
      <c r="U16" s="60">
        <v>19</v>
      </c>
      <c r="V16" s="60">
        <v>20</v>
      </c>
      <c r="W16" s="60">
        <v>21</v>
      </c>
      <c r="X16" s="60">
        <v>22</v>
      </c>
    </row>
    <row r="17" spans="1:24" ht="63.75" customHeight="1">
      <c r="A17" s="5">
        <v>1</v>
      </c>
      <c r="B17" s="29" t="str">
        <f>'2-ИП ТС'!D37</f>
        <v xml:space="preserve">Забайкальский край, Карымский район, г.п. «Курорт-Дарасунское», ул. Рабочая, 56 </v>
      </c>
      <c r="C17" s="5">
        <v>0</v>
      </c>
      <c r="D17" s="5">
        <v>0</v>
      </c>
      <c r="E17" s="5">
        <v>0</v>
      </c>
      <c r="F17" s="5">
        <v>0</v>
      </c>
      <c r="G17" s="37">
        <v>0</v>
      </c>
      <c r="H17" s="5">
        <v>0</v>
      </c>
      <c r="I17" s="32">
        <v>0</v>
      </c>
      <c r="J17" s="32">
        <v>0</v>
      </c>
      <c r="K17" s="32">
        <v>0</v>
      </c>
      <c r="L17" s="37">
        <v>0</v>
      </c>
      <c r="M17" s="60">
        <f>'3-ИП ТС'!D22</f>
        <v>0.2041</v>
      </c>
      <c r="N17" s="62">
        <f>'3-ИП ТС'!F22</f>
        <v>0.2041</v>
      </c>
      <c r="O17" s="83">
        <f>'3-ИП ТС'!G22</f>
        <v>0.2041</v>
      </c>
      <c r="P17" s="62">
        <v>0.2041</v>
      </c>
      <c r="Q17" s="25">
        <f>'3-ИП ТС'!D30</f>
        <v>26.92</v>
      </c>
      <c r="R17" s="25">
        <f>'3-ИП ТС'!F30</f>
        <v>26.92</v>
      </c>
      <c r="S17" s="25">
        <f>'3-ИП ТС'!G30</f>
        <v>26.92</v>
      </c>
      <c r="T17" s="25">
        <f>S17</f>
        <v>26.92</v>
      </c>
      <c r="U17" s="89">
        <f>'3-ИП ТС'!D29</f>
        <v>1889.02</v>
      </c>
      <c r="V17" s="90">
        <f>'3-ИП ТС'!F29</f>
        <v>1889.02</v>
      </c>
      <c r="W17" s="90">
        <f>'3-ИП ТС'!G29</f>
        <v>1889.02</v>
      </c>
      <c r="X17" s="90">
        <f>W17</f>
        <v>1889.02</v>
      </c>
    </row>
    <row r="18" spans="1:24" hidden="1">
      <c r="A18" s="5"/>
      <c r="B18" s="29"/>
      <c r="C18" s="5"/>
      <c r="D18" s="5"/>
      <c r="E18" s="5"/>
      <c r="F18" s="5"/>
      <c r="G18" s="37"/>
      <c r="H18" s="32"/>
      <c r="I18" s="32"/>
      <c r="J18" s="32"/>
      <c r="K18" s="32"/>
      <c r="L18" s="37"/>
      <c r="M18" s="60"/>
      <c r="N18" s="62"/>
      <c r="O18" s="62"/>
      <c r="P18" s="62"/>
      <c r="Q18" s="25"/>
      <c r="R18" s="25"/>
      <c r="S18" s="25"/>
      <c r="T18" s="25"/>
      <c r="U18" s="25"/>
      <c r="V18" s="25"/>
      <c r="W18" s="25"/>
      <c r="X18" s="25">
        <v>243.7514496</v>
      </c>
    </row>
    <row r="19" spans="1:24" hidden="1">
      <c r="A19" s="5"/>
      <c r="B19" s="29"/>
      <c r="C19" s="5"/>
      <c r="D19" s="5"/>
      <c r="E19" s="5"/>
      <c r="F19" s="5"/>
      <c r="G19" s="37"/>
      <c r="H19" s="32"/>
      <c r="I19" s="32"/>
      <c r="J19" s="32"/>
      <c r="K19" s="32"/>
      <c r="L19" s="37"/>
      <c r="M19" s="60"/>
      <c r="N19" s="62"/>
      <c r="O19" s="62"/>
      <c r="P19" s="62"/>
      <c r="Q19" s="25"/>
      <c r="R19" s="25"/>
      <c r="S19" s="25"/>
      <c r="T19" s="25"/>
      <c r="U19" s="25"/>
      <c r="V19" s="25"/>
      <c r="W19" s="25"/>
      <c r="X19" s="25">
        <v>462.27</v>
      </c>
    </row>
    <row r="20" spans="1:24" ht="18" hidden="1" customHeight="1">
      <c r="A20" s="5"/>
      <c r="B20" s="5"/>
      <c r="C20" s="5"/>
      <c r="D20" s="5"/>
      <c r="E20" s="5"/>
      <c r="F20" s="5"/>
      <c r="G20" s="37"/>
      <c r="H20" s="5"/>
      <c r="I20" s="5"/>
      <c r="J20" s="5"/>
      <c r="K20" s="5"/>
      <c r="L20" s="37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4" spans="1:24" ht="12.75" customHeight="1">
      <c r="A24" s="109" t="s">
        <v>189</v>
      </c>
      <c r="B24" s="109"/>
      <c r="C24" s="109"/>
      <c r="U24" s="82"/>
      <c r="V24" s="109" t="s">
        <v>174</v>
      </c>
      <c r="W24" s="109"/>
      <c r="X24" s="109"/>
    </row>
    <row r="25" spans="1:24">
      <c r="B25" s="1" t="s">
        <v>15</v>
      </c>
    </row>
  </sheetData>
  <mergeCells count="30">
    <mergeCell ref="H13:L13"/>
    <mergeCell ref="C12:L12"/>
    <mergeCell ref="Q13:T13"/>
    <mergeCell ref="R14:T14"/>
    <mergeCell ref="M12:X12"/>
    <mergeCell ref="U13:X13"/>
    <mergeCell ref="V14:X14"/>
    <mergeCell ref="M13:P13"/>
    <mergeCell ref="N14:P14"/>
    <mergeCell ref="U2:X2"/>
    <mergeCell ref="U3:X3"/>
    <mergeCell ref="U4:X4"/>
    <mergeCell ref="U5:X5"/>
    <mergeCell ref="U1:X1"/>
    <mergeCell ref="U7:X7"/>
    <mergeCell ref="V24:X24"/>
    <mergeCell ref="A9:W9"/>
    <mergeCell ref="A10:W10"/>
    <mergeCell ref="A11:W11"/>
    <mergeCell ref="A24:C24"/>
    <mergeCell ref="M14:M15"/>
    <mergeCell ref="Q14:Q15"/>
    <mergeCell ref="U14:U15"/>
    <mergeCell ref="A12:A15"/>
    <mergeCell ref="B12:B15"/>
    <mergeCell ref="C14:C15"/>
    <mergeCell ref="H14:H15"/>
    <mergeCell ref="I14:L14"/>
    <mergeCell ref="D14:G14"/>
    <mergeCell ref="C13:G13"/>
  </mergeCells>
  <pageMargins left="0.78740157480314965" right="0.78740157480314965" top="1.1811023622047245" bottom="0.39370078740157483" header="0" footer="0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view="pageBreakPreview" zoomScaleSheetLayoutView="100" workbookViewId="0">
      <selection activeCell="A33" sqref="A33:B33"/>
    </sheetView>
  </sheetViews>
  <sheetFormatPr defaultColWidth="9.140625" defaultRowHeight="12.75"/>
  <cols>
    <col min="1" max="1" width="9.140625" style="1"/>
    <col min="2" max="2" width="29.7109375" style="1" customWidth="1"/>
    <col min="3" max="3" width="19.28515625" style="1" customWidth="1"/>
    <col min="4" max="4" width="13.42578125" style="1" hidden="1" customWidth="1"/>
    <col min="5" max="5" width="12.85546875" style="1" customWidth="1"/>
    <col min="6" max="6" width="13.140625" style="1" hidden="1" customWidth="1"/>
    <col min="7" max="7" width="13.42578125" style="1" customWidth="1"/>
    <col min="8" max="8" width="13.42578125" style="85" customWidth="1"/>
    <col min="9" max="9" width="15.28515625" style="1" customWidth="1"/>
    <col min="10" max="16384" width="9.140625" style="1"/>
  </cols>
  <sheetData>
    <row r="1" spans="1:9" ht="12.75" customHeight="1">
      <c r="E1" s="109" t="s">
        <v>120</v>
      </c>
      <c r="F1" s="109"/>
      <c r="G1" s="109"/>
      <c r="H1" s="109"/>
      <c r="I1" s="109"/>
    </row>
    <row r="2" spans="1:9" ht="15" customHeight="1">
      <c r="E2" s="109" t="str">
        <f>'1-ИП ТС'!B2</f>
        <v>к приказу Министерства строительства</v>
      </c>
      <c r="F2" s="109"/>
      <c r="G2" s="109"/>
      <c r="H2" s="109"/>
      <c r="I2" s="109"/>
    </row>
    <row r="3" spans="1:9" ht="15" customHeight="1">
      <c r="E3" s="109" t="str">
        <f>'1-ИП ТС'!B3</f>
        <v>и жилищно-коммунального хозяйства</v>
      </c>
      <c r="F3" s="109"/>
      <c r="G3" s="109"/>
      <c r="H3" s="109"/>
      <c r="I3" s="109"/>
    </row>
    <row r="4" spans="1:9" ht="15" customHeight="1">
      <c r="E4" s="109" t="str">
        <f>'1-ИП ТС'!B4</f>
        <v>Российской Федерации</v>
      </c>
      <c r="F4" s="109"/>
      <c r="G4" s="109"/>
      <c r="H4" s="109"/>
      <c r="I4" s="109"/>
    </row>
    <row r="5" spans="1:9" ht="15" customHeight="1">
      <c r="E5" s="109" t="str">
        <f>'1-ИП ТС'!B5</f>
        <v>от 13 августа 2014 г. № 459/пр</v>
      </c>
      <c r="F5" s="109"/>
      <c r="G5" s="109"/>
      <c r="H5" s="109"/>
      <c r="I5" s="109"/>
    </row>
    <row r="7" spans="1:9" ht="15" customHeight="1">
      <c r="E7" s="109" t="s">
        <v>121</v>
      </c>
      <c r="F7" s="109"/>
      <c r="G7" s="109"/>
      <c r="H7" s="109"/>
      <c r="I7" s="109"/>
    </row>
    <row r="9" spans="1:9" ht="12.75" customHeight="1">
      <c r="A9" s="109" t="s">
        <v>191</v>
      </c>
      <c r="B9" s="109"/>
      <c r="C9" s="109"/>
      <c r="D9" s="109"/>
      <c r="E9" s="109"/>
      <c r="F9" s="109"/>
      <c r="G9" s="109"/>
      <c r="H9" s="109"/>
      <c r="I9" s="109"/>
    </row>
    <row r="10" spans="1:9">
      <c r="A10" s="109" t="s">
        <v>190</v>
      </c>
      <c r="B10" s="109"/>
      <c r="C10" s="109"/>
      <c r="D10" s="109"/>
      <c r="E10" s="109"/>
      <c r="F10" s="109"/>
      <c r="G10" s="109"/>
      <c r="H10" s="109"/>
      <c r="I10" s="109"/>
    </row>
    <row r="11" spans="1:9" ht="12.75" customHeight="1">
      <c r="A11" s="103" t="s">
        <v>213</v>
      </c>
      <c r="B11" s="103"/>
      <c r="C11" s="103"/>
      <c r="D11" s="103"/>
      <c r="E11" s="103"/>
      <c r="F11" s="103"/>
      <c r="G11" s="103"/>
      <c r="H11" s="103"/>
      <c r="I11" s="103"/>
    </row>
    <row r="12" spans="1:9" ht="12.75" customHeight="1">
      <c r="A12" s="114" t="s">
        <v>23</v>
      </c>
      <c r="B12" s="114" t="s">
        <v>116</v>
      </c>
      <c r="C12" s="133" t="s">
        <v>212</v>
      </c>
      <c r="D12" s="133"/>
      <c r="E12" s="133"/>
      <c r="F12" s="133"/>
      <c r="G12" s="133"/>
      <c r="H12" s="133"/>
      <c r="I12" s="133"/>
    </row>
    <row r="13" spans="1:9" ht="24" customHeight="1">
      <c r="A13" s="114"/>
      <c r="B13" s="114"/>
      <c r="C13" s="114" t="s">
        <v>117</v>
      </c>
      <c r="D13" s="114"/>
      <c r="E13" s="114" t="s">
        <v>34</v>
      </c>
      <c r="F13" s="114" t="s">
        <v>119</v>
      </c>
      <c r="G13" s="114"/>
      <c r="H13" s="114"/>
      <c r="I13" s="114"/>
    </row>
    <row r="14" spans="1:9">
      <c r="A14" s="114"/>
      <c r="B14" s="114"/>
      <c r="C14" s="60" t="s">
        <v>118</v>
      </c>
      <c r="D14" s="60" t="s">
        <v>118</v>
      </c>
      <c r="E14" s="114"/>
      <c r="F14" s="60">
        <v>2019</v>
      </c>
      <c r="G14" s="60">
        <v>2020</v>
      </c>
      <c r="H14" s="60">
        <v>2021</v>
      </c>
      <c r="I14" s="86">
        <v>2022</v>
      </c>
    </row>
    <row r="15" spans="1:9">
      <c r="A15" s="5">
        <v>1</v>
      </c>
      <c r="B15" s="5">
        <v>2</v>
      </c>
      <c r="C15" s="60">
        <v>3</v>
      </c>
      <c r="D15" s="60">
        <v>4</v>
      </c>
      <c r="E15" s="60">
        <v>4</v>
      </c>
      <c r="F15" s="60">
        <v>6</v>
      </c>
      <c r="G15" s="60">
        <v>5</v>
      </c>
      <c r="H15" s="60">
        <v>6</v>
      </c>
      <c r="I15" s="86">
        <v>7</v>
      </c>
    </row>
    <row r="16" spans="1:9">
      <c r="A16" s="5">
        <v>1</v>
      </c>
      <c r="B16" s="9" t="s">
        <v>122</v>
      </c>
      <c r="C16" s="60" t="s">
        <v>179</v>
      </c>
      <c r="D16" s="60"/>
      <c r="E16" s="89">
        <f>E17+E18+E19+E20</f>
        <v>4685.7</v>
      </c>
      <c r="F16" s="89">
        <v>0</v>
      </c>
      <c r="G16" s="89">
        <f t="shared" ref="G16" si="0">G17+G18+G19+G20</f>
        <v>4435.7</v>
      </c>
      <c r="H16" s="89">
        <f>H17+H18+H19+H20</f>
        <v>0</v>
      </c>
      <c r="I16" s="89">
        <f>I17+I18+I19+I20</f>
        <v>250</v>
      </c>
    </row>
    <row r="17" spans="1:14">
      <c r="A17" s="13" t="s">
        <v>123</v>
      </c>
      <c r="B17" s="9" t="s">
        <v>124</v>
      </c>
      <c r="C17" s="60" t="s">
        <v>179</v>
      </c>
      <c r="D17" s="60"/>
      <c r="E17" s="89">
        <v>0</v>
      </c>
      <c r="F17" s="89">
        <v>0</v>
      </c>
      <c r="G17" s="89">
        <v>0</v>
      </c>
      <c r="H17" s="89">
        <v>0</v>
      </c>
      <c r="I17" s="86">
        <v>0</v>
      </c>
    </row>
    <row r="18" spans="1:14" ht="25.5">
      <c r="A18" s="13" t="s">
        <v>125</v>
      </c>
      <c r="B18" s="9" t="s">
        <v>134</v>
      </c>
      <c r="C18" s="60" t="s">
        <v>178</v>
      </c>
      <c r="D18" s="60"/>
      <c r="E18" s="89">
        <f>G18+H18+I18</f>
        <v>4685.7</v>
      </c>
      <c r="F18" s="89">
        <v>0</v>
      </c>
      <c r="G18" s="89">
        <f>'2-ИП ТС'!M40-G27</f>
        <v>4435.7</v>
      </c>
      <c r="H18" s="89">
        <f>'2-ИП ТС'!N40-H27</f>
        <v>0</v>
      </c>
      <c r="I18" s="25">
        <v>250</v>
      </c>
      <c r="K18" s="25">
        <v>1615.4949999999999</v>
      </c>
      <c r="L18" s="25">
        <v>2151.75</v>
      </c>
      <c r="M18" s="25">
        <v>1021.25</v>
      </c>
      <c r="N18" s="25">
        <v>689.25</v>
      </c>
    </row>
    <row r="19" spans="1:14" ht="25.5">
      <c r="A19" s="13" t="s">
        <v>126</v>
      </c>
      <c r="B19" s="9" t="s">
        <v>135</v>
      </c>
      <c r="C19" s="60"/>
      <c r="D19" s="60"/>
      <c r="E19" s="89">
        <v>0</v>
      </c>
      <c r="F19" s="89">
        <v>0</v>
      </c>
      <c r="G19" s="89">
        <v>0</v>
      </c>
      <c r="H19" s="89">
        <v>0</v>
      </c>
      <c r="I19" s="89">
        <v>0</v>
      </c>
      <c r="K19" s="70">
        <v>0.75</v>
      </c>
      <c r="L19" s="70">
        <v>0.72</v>
      </c>
      <c r="M19" s="70">
        <v>0.74</v>
      </c>
      <c r="N19" s="70">
        <v>0</v>
      </c>
    </row>
    <row r="20" spans="1:14" ht="25.5">
      <c r="A20" s="13" t="s">
        <v>127</v>
      </c>
      <c r="B20" s="9" t="s">
        <v>136</v>
      </c>
      <c r="C20" s="60" t="s">
        <v>179</v>
      </c>
      <c r="D20" s="60"/>
      <c r="E20" s="89">
        <v>0</v>
      </c>
      <c r="F20" s="89">
        <v>0</v>
      </c>
      <c r="G20" s="89">
        <v>0</v>
      </c>
      <c r="H20" s="89">
        <v>0</v>
      </c>
      <c r="I20" s="89">
        <v>0</v>
      </c>
      <c r="K20" s="30">
        <f>K18*K19</f>
        <v>1211.6212499999999</v>
      </c>
      <c r="L20" s="30">
        <f t="shared" ref="L20:N20" si="1">L18*L19</f>
        <v>1549.26</v>
      </c>
      <c r="M20" s="30">
        <f t="shared" si="1"/>
        <v>755.72500000000002</v>
      </c>
      <c r="N20" s="69">
        <f t="shared" si="1"/>
        <v>0</v>
      </c>
    </row>
    <row r="21" spans="1:14" s="22" customFormat="1" ht="12.75" hidden="1" customHeight="1">
      <c r="A21" s="13" t="s">
        <v>51</v>
      </c>
      <c r="B21" s="21" t="s">
        <v>176</v>
      </c>
      <c r="C21" s="114"/>
      <c r="D21" s="60"/>
      <c r="E21" s="127" t="s">
        <v>179</v>
      </c>
      <c r="F21" s="131" t="s">
        <v>179</v>
      </c>
      <c r="G21" s="127" t="s">
        <v>179</v>
      </c>
      <c r="H21" s="127" t="s">
        <v>179</v>
      </c>
      <c r="I21" s="127" t="s">
        <v>179</v>
      </c>
    </row>
    <row r="22" spans="1:14" s="22" customFormat="1" ht="12.75" hidden="1" customHeight="1">
      <c r="A22" s="13" t="s">
        <v>52</v>
      </c>
      <c r="B22" s="21" t="s">
        <v>177</v>
      </c>
      <c r="C22" s="114"/>
      <c r="D22" s="60"/>
      <c r="E22" s="127"/>
      <c r="F22" s="132"/>
      <c r="G22" s="127"/>
      <c r="H22" s="127"/>
      <c r="I22" s="127"/>
    </row>
    <row r="23" spans="1:14">
      <c r="A23" s="13" t="s">
        <v>128</v>
      </c>
      <c r="B23" s="9" t="s">
        <v>137</v>
      </c>
      <c r="C23" s="60" t="s">
        <v>179</v>
      </c>
      <c r="D23" s="60"/>
      <c r="E23" s="89">
        <f>E24+E25+E26</f>
        <v>0</v>
      </c>
      <c r="F23" s="89">
        <f t="shared" ref="F23:G23" si="2">F24+F25+F26</f>
        <v>0</v>
      </c>
      <c r="G23" s="89">
        <f t="shared" si="2"/>
        <v>0</v>
      </c>
      <c r="H23" s="89">
        <f>H24+H25+H26</f>
        <v>0</v>
      </c>
      <c r="I23" s="89">
        <f>I24+I25+I26</f>
        <v>0</v>
      </c>
    </row>
    <row r="24" spans="1:14">
      <c r="A24" s="13" t="s">
        <v>129</v>
      </c>
      <c r="B24" s="9" t="s">
        <v>138</v>
      </c>
      <c r="C24" s="60" t="s">
        <v>179</v>
      </c>
      <c r="D24" s="60"/>
      <c r="E24" s="89">
        <v>0</v>
      </c>
      <c r="F24" s="89">
        <v>0</v>
      </c>
      <c r="G24" s="89">
        <v>0</v>
      </c>
      <c r="H24" s="89">
        <v>0</v>
      </c>
      <c r="I24" s="89">
        <v>0</v>
      </c>
    </row>
    <row r="25" spans="1:14">
      <c r="A25" s="13" t="s">
        <v>130</v>
      </c>
      <c r="B25" s="9" t="s">
        <v>139</v>
      </c>
      <c r="C25" s="60" t="s">
        <v>179</v>
      </c>
      <c r="D25" s="60"/>
      <c r="E25" s="89">
        <v>0</v>
      </c>
      <c r="F25" s="89">
        <v>0</v>
      </c>
      <c r="G25" s="89">
        <v>0</v>
      </c>
      <c r="H25" s="89">
        <v>0</v>
      </c>
      <c r="I25" s="89">
        <v>0</v>
      </c>
    </row>
    <row r="26" spans="1:14">
      <c r="A26" s="13" t="s">
        <v>131</v>
      </c>
      <c r="B26" s="9" t="s">
        <v>140</v>
      </c>
      <c r="C26" s="60" t="s">
        <v>179</v>
      </c>
      <c r="D26" s="60"/>
      <c r="E26" s="89">
        <v>0</v>
      </c>
      <c r="F26" s="89">
        <v>0</v>
      </c>
      <c r="G26" s="89">
        <v>0</v>
      </c>
      <c r="H26" s="89">
        <v>0</v>
      </c>
      <c r="I26" s="89">
        <v>0</v>
      </c>
    </row>
    <row r="27" spans="1:14" s="72" customFormat="1">
      <c r="A27" s="74" t="s">
        <v>132</v>
      </c>
      <c r="B27" s="75" t="s">
        <v>141</v>
      </c>
      <c r="C27" s="73" t="s">
        <v>179</v>
      </c>
      <c r="D27" s="73"/>
      <c r="E27" s="92">
        <f>F27+G27+H27</f>
        <v>0</v>
      </c>
      <c r="F27" s="92">
        <v>0</v>
      </c>
      <c r="G27" s="92">
        <v>0</v>
      </c>
      <c r="H27" s="92">
        <v>0</v>
      </c>
      <c r="I27" s="92">
        <v>0</v>
      </c>
    </row>
    <row r="28" spans="1:14" ht="25.5">
      <c r="A28" s="13" t="s">
        <v>133</v>
      </c>
      <c r="B28" s="9" t="s">
        <v>142</v>
      </c>
      <c r="C28" s="60" t="s">
        <v>179</v>
      </c>
      <c r="D28" s="60"/>
      <c r="E28" s="89">
        <v>0</v>
      </c>
      <c r="F28" s="89">
        <v>0</v>
      </c>
      <c r="G28" s="89">
        <v>0</v>
      </c>
      <c r="H28" s="89">
        <v>0</v>
      </c>
      <c r="I28" s="89">
        <v>0</v>
      </c>
    </row>
    <row r="29" spans="1:14" s="28" customFormat="1">
      <c r="A29" s="129" t="s">
        <v>172</v>
      </c>
      <c r="B29" s="130"/>
      <c r="C29" s="33"/>
      <c r="D29" s="33"/>
      <c r="E29" s="93">
        <f>E28+E27+E23+E16</f>
        <v>4685.7</v>
      </c>
      <c r="F29" s="93">
        <f t="shared" ref="F29" si="3">F28+F27+F23+F16</f>
        <v>0</v>
      </c>
      <c r="G29" s="93">
        <f>G28+G27+G23+G16</f>
        <v>4435.7</v>
      </c>
      <c r="H29" s="93">
        <f>H28+H27+H23+H16</f>
        <v>0</v>
      </c>
      <c r="I29" s="93">
        <f>I28+I27+I23+I16</f>
        <v>250</v>
      </c>
      <c r="J29" s="50"/>
      <c r="K29" s="50"/>
    </row>
    <row r="30" spans="1:14">
      <c r="A30" s="7"/>
    </row>
    <row r="31" spans="1:14">
      <c r="A31" s="7"/>
    </row>
    <row r="32" spans="1:14">
      <c r="A32" s="7"/>
    </row>
    <row r="33" spans="1:9">
      <c r="A33" s="128" t="s">
        <v>189</v>
      </c>
      <c r="B33" s="128"/>
      <c r="G33" s="12"/>
      <c r="H33" s="11"/>
      <c r="I33" s="71" t="s">
        <v>174</v>
      </c>
    </row>
    <row r="34" spans="1:9">
      <c r="A34" s="128" t="s">
        <v>15</v>
      </c>
      <c r="B34" s="128"/>
    </row>
    <row r="35" spans="1:9">
      <c r="A35" s="7"/>
    </row>
    <row r="36" spans="1:9">
      <c r="A36" s="7"/>
    </row>
    <row r="37" spans="1:9">
      <c r="A37" s="7"/>
    </row>
    <row r="38" spans="1:9">
      <c r="A38" s="7"/>
    </row>
    <row r="39" spans="1:9">
      <c r="A39" s="7"/>
    </row>
    <row r="40" spans="1:9">
      <c r="A40" s="7"/>
    </row>
  </sheetData>
  <mergeCells count="24">
    <mergeCell ref="A34:B34"/>
    <mergeCell ref="A10:I10"/>
    <mergeCell ref="A29:B29"/>
    <mergeCell ref="A33:B33"/>
    <mergeCell ref="A12:A14"/>
    <mergeCell ref="B12:B14"/>
    <mergeCell ref="C13:D13"/>
    <mergeCell ref="E13:E14"/>
    <mergeCell ref="C21:C22"/>
    <mergeCell ref="E21:E22"/>
    <mergeCell ref="F21:F22"/>
    <mergeCell ref="G21:G22"/>
    <mergeCell ref="H21:H22"/>
    <mergeCell ref="A11:I11"/>
    <mergeCell ref="F13:I13"/>
    <mergeCell ref="C12:I12"/>
    <mergeCell ref="E1:I1"/>
    <mergeCell ref="I21:I22"/>
    <mergeCell ref="E2:I2"/>
    <mergeCell ref="E3:I3"/>
    <mergeCell ref="E4:I4"/>
    <mergeCell ref="E5:I5"/>
    <mergeCell ref="E7:I7"/>
    <mergeCell ref="A9:I9"/>
  </mergeCells>
  <pageMargins left="1.1811023622047245" right="0.39370078740157483" top="0.78740157480314965" bottom="0.78740157480314965" header="0" footer="0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A57" sqref="A57:B57"/>
    </sheetView>
  </sheetViews>
  <sheetFormatPr defaultColWidth="9.140625" defaultRowHeight="12.75"/>
  <cols>
    <col min="1" max="1" width="15.85546875" style="1" customWidth="1"/>
    <col min="2" max="2" width="30.42578125" style="1" customWidth="1"/>
    <col min="3" max="3" width="12" style="1" customWidth="1"/>
    <col min="4" max="4" width="12.140625" style="1" customWidth="1"/>
    <col min="5" max="5" width="12" style="1" customWidth="1"/>
    <col min="6" max="6" width="12.85546875" style="1" customWidth="1"/>
    <col min="7" max="7" width="12.28515625" style="1" customWidth="1"/>
    <col min="8" max="8" width="12.7109375" style="1" customWidth="1"/>
    <col min="9" max="9" width="11" style="1" customWidth="1"/>
    <col min="10" max="16384" width="9.140625" style="1"/>
  </cols>
  <sheetData>
    <row r="1" spans="1:9" ht="15" customHeight="1">
      <c r="F1" s="109" t="s">
        <v>149</v>
      </c>
      <c r="G1" s="109"/>
      <c r="H1" s="109"/>
      <c r="I1" s="109"/>
    </row>
    <row r="2" spans="1:9" ht="15" customHeight="1">
      <c r="F2" s="109" t="str">
        <f>'1-ИП ТС'!B2</f>
        <v>к приказу Министерства строительства</v>
      </c>
      <c r="G2" s="109"/>
      <c r="H2" s="109"/>
      <c r="I2" s="109"/>
    </row>
    <row r="3" spans="1:9" ht="15" customHeight="1">
      <c r="F3" s="109" t="str">
        <f>'1-ИП ТС'!B3</f>
        <v>и жилищно-коммунального хозяйства</v>
      </c>
      <c r="G3" s="109"/>
      <c r="H3" s="109"/>
      <c r="I3" s="109"/>
    </row>
    <row r="4" spans="1:9" ht="15" customHeight="1">
      <c r="F4" s="109" t="str">
        <f>'1-ИП ТС'!B4</f>
        <v>Российской Федерации</v>
      </c>
      <c r="G4" s="109"/>
      <c r="H4" s="109"/>
      <c r="I4" s="109"/>
    </row>
    <row r="5" spans="1:9" ht="15" customHeight="1">
      <c r="F5" s="109" t="str">
        <f>'1-ИП ТС'!B5</f>
        <v>от 13 августа 2014 г. № 459/пр</v>
      </c>
      <c r="G5" s="109"/>
      <c r="H5" s="109"/>
      <c r="I5" s="109"/>
    </row>
    <row r="7" spans="1:9" ht="15" customHeight="1">
      <c r="F7" s="109" t="s">
        <v>150</v>
      </c>
      <c r="G7" s="109"/>
      <c r="H7" s="109"/>
      <c r="I7" s="109"/>
    </row>
    <row r="9" spans="1:9">
      <c r="A9" s="109" t="s">
        <v>151</v>
      </c>
      <c r="B9" s="109"/>
      <c r="C9" s="109"/>
      <c r="D9" s="109"/>
      <c r="E9" s="109"/>
      <c r="F9" s="109"/>
      <c r="G9" s="109"/>
      <c r="H9" s="109"/>
      <c r="I9" s="109"/>
    </row>
    <row r="10" spans="1:9">
      <c r="A10" s="109" t="s">
        <v>162</v>
      </c>
      <c r="B10" s="109"/>
      <c r="C10" s="109"/>
      <c r="D10" s="109"/>
      <c r="E10" s="109"/>
      <c r="F10" s="109"/>
      <c r="G10" s="109"/>
      <c r="H10" s="109"/>
      <c r="I10" s="109"/>
    </row>
    <row r="11" spans="1:9">
      <c r="A11" s="109" t="s">
        <v>194</v>
      </c>
      <c r="B11" s="109"/>
      <c r="C11" s="109"/>
      <c r="D11" s="109"/>
      <c r="E11" s="109"/>
      <c r="F11" s="109"/>
      <c r="G11" s="109"/>
      <c r="H11" s="109"/>
      <c r="I11" s="109"/>
    </row>
    <row r="12" spans="1:9" ht="38.25" customHeight="1">
      <c r="A12" s="114" t="s">
        <v>23</v>
      </c>
      <c r="B12" s="114" t="s">
        <v>24</v>
      </c>
      <c r="C12" s="114" t="s">
        <v>143</v>
      </c>
      <c r="D12" s="114"/>
      <c r="E12" s="114" t="s">
        <v>144</v>
      </c>
      <c r="F12" s="114"/>
      <c r="G12" s="114" t="s">
        <v>147</v>
      </c>
      <c r="H12" s="114"/>
      <c r="I12" s="114" t="s">
        <v>148</v>
      </c>
    </row>
    <row r="13" spans="1:9">
      <c r="A13" s="114"/>
      <c r="B13" s="114"/>
      <c r="C13" s="5" t="s">
        <v>145</v>
      </c>
      <c r="D13" s="5" t="s">
        <v>146</v>
      </c>
      <c r="E13" s="5" t="s">
        <v>145</v>
      </c>
      <c r="F13" s="5" t="s">
        <v>146</v>
      </c>
      <c r="G13" s="5" t="s">
        <v>145</v>
      </c>
      <c r="H13" s="5" t="s">
        <v>146</v>
      </c>
      <c r="I13" s="114"/>
    </row>
    <row r="14" spans="1:9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idden="1">
      <c r="A15" s="108" t="s">
        <v>40</v>
      </c>
      <c r="B15" s="108"/>
      <c r="C15" s="108"/>
      <c r="D15" s="108"/>
      <c r="E15" s="108"/>
      <c r="F15" s="108"/>
      <c r="G15" s="108"/>
      <c r="H15" s="108"/>
      <c r="I15" s="108"/>
    </row>
    <row r="16" spans="1:9" hidden="1">
      <c r="A16" s="108" t="s">
        <v>41</v>
      </c>
      <c r="B16" s="108"/>
      <c r="C16" s="108"/>
      <c r="D16" s="108"/>
      <c r="E16" s="108"/>
      <c r="F16" s="108"/>
      <c r="G16" s="108"/>
      <c r="H16" s="108"/>
      <c r="I16" s="108"/>
    </row>
    <row r="17" spans="1:9" hidden="1">
      <c r="A17" s="8" t="s">
        <v>42</v>
      </c>
      <c r="B17" s="5"/>
      <c r="C17" s="5"/>
      <c r="D17" s="5"/>
      <c r="E17" s="5"/>
      <c r="F17" s="5"/>
      <c r="G17" s="5"/>
      <c r="H17" s="5"/>
      <c r="I17" s="5"/>
    </row>
    <row r="18" spans="1:9" hidden="1">
      <c r="A18" s="8" t="s">
        <v>43</v>
      </c>
      <c r="B18" s="5"/>
      <c r="C18" s="5"/>
      <c r="D18" s="5"/>
      <c r="E18" s="5"/>
      <c r="F18" s="5"/>
      <c r="G18" s="5"/>
      <c r="H18" s="5"/>
      <c r="I18" s="5"/>
    </row>
    <row r="19" spans="1:9" ht="26.25" hidden="1" customHeight="1">
      <c r="A19" s="108" t="s">
        <v>44</v>
      </c>
      <c r="B19" s="108"/>
      <c r="C19" s="108"/>
      <c r="D19" s="108"/>
      <c r="E19" s="108"/>
      <c r="F19" s="108"/>
      <c r="G19" s="108"/>
      <c r="H19" s="108"/>
      <c r="I19" s="108"/>
    </row>
    <row r="20" spans="1:9" hidden="1">
      <c r="A20" s="8" t="s">
        <v>45</v>
      </c>
      <c r="B20" s="5"/>
      <c r="C20" s="5"/>
      <c r="D20" s="5"/>
      <c r="E20" s="5"/>
      <c r="F20" s="5"/>
      <c r="G20" s="5"/>
      <c r="H20" s="5"/>
      <c r="I20" s="5"/>
    </row>
    <row r="21" spans="1:9" hidden="1">
      <c r="A21" s="8" t="s">
        <v>46</v>
      </c>
      <c r="B21" s="5"/>
      <c r="C21" s="5"/>
      <c r="D21" s="5"/>
      <c r="E21" s="5"/>
      <c r="F21" s="5"/>
      <c r="G21" s="5"/>
      <c r="H21" s="5"/>
      <c r="I21" s="5"/>
    </row>
    <row r="22" spans="1:9" hidden="1">
      <c r="A22" s="108" t="s">
        <v>47</v>
      </c>
      <c r="B22" s="108"/>
      <c r="C22" s="108"/>
      <c r="D22" s="108"/>
      <c r="E22" s="108"/>
      <c r="F22" s="108"/>
      <c r="G22" s="108"/>
      <c r="H22" s="108"/>
      <c r="I22" s="108"/>
    </row>
    <row r="23" spans="1:9" hidden="1">
      <c r="A23" s="8" t="s">
        <v>48</v>
      </c>
      <c r="B23" s="5"/>
      <c r="C23" s="5"/>
      <c r="D23" s="5"/>
      <c r="E23" s="5"/>
      <c r="F23" s="5"/>
      <c r="G23" s="5"/>
      <c r="H23" s="5"/>
      <c r="I23" s="5"/>
    </row>
    <row r="24" spans="1:9" hidden="1">
      <c r="A24" s="8" t="s">
        <v>49</v>
      </c>
      <c r="B24" s="5"/>
      <c r="C24" s="5"/>
      <c r="D24" s="5"/>
      <c r="E24" s="5"/>
      <c r="F24" s="5"/>
      <c r="G24" s="5"/>
      <c r="H24" s="5"/>
      <c r="I24" s="5"/>
    </row>
    <row r="25" spans="1:9" ht="26.25" hidden="1" customHeight="1">
      <c r="A25" s="108" t="s">
        <v>50</v>
      </c>
      <c r="B25" s="108"/>
      <c r="C25" s="108"/>
      <c r="D25" s="108"/>
      <c r="E25" s="108"/>
      <c r="F25" s="108"/>
      <c r="G25" s="108"/>
      <c r="H25" s="108"/>
      <c r="I25" s="108"/>
    </row>
    <row r="26" spans="1:9" hidden="1">
      <c r="A26" s="8" t="s">
        <v>51</v>
      </c>
      <c r="B26" s="5"/>
      <c r="C26" s="5"/>
      <c r="D26" s="5"/>
      <c r="E26" s="5"/>
      <c r="F26" s="5"/>
      <c r="G26" s="5"/>
      <c r="H26" s="5"/>
      <c r="I26" s="5"/>
    </row>
    <row r="27" spans="1:9" hidden="1">
      <c r="A27" s="8" t="s">
        <v>52</v>
      </c>
      <c r="B27" s="5"/>
      <c r="C27" s="5"/>
      <c r="D27" s="5"/>
      <c r="E27" s="5"/>
      <c r="F27" s="5"/>
      <c r="G27" s="5"/>
      <c r="H27" s="5"/>
      <c r="I27" s="5"/>
    </row>
    <row r="28" spans="1:9" hidden="1">
      <c r="A28" s="108" t="s">
        <v>53</v>
      </c>
      <c r="B28" s="108"/>
      <c r="C28" s="108"/>
      <c r="D28" s="108"/>
      <c r="E28" s="108"/>
      <c r="F28" s="108"/>
      <c r="G28" s="5"/>
      <c r="H28" s="5"/>
      <c r="I28" s="5"/>
    </row>
    <row r="29" spans="1:9" ht="25.5" hidden="1" customHeight="1">
      <c r="A29" s="105" t="s">
        <v>54</v>
      </c>
      <c r="B29" s="106"/>
      <c r="C29" s="106"/>
      <c r="D29" s="106"/>
      <c r="E29" s="106"/>
      <c r="F29" s="106"/>
      <c r="G29" s="106"/>
      <c r="H29" s="106"/>
      <c r="I29" s="107"/>
    </row>
    <row r="30" spans="1:9" hidden="1">
      <c r="A30" s="8" t="s">
        <v>55</v>
      </c>
      <c r="B30" s="14"/>
      <c r="C30" s="14"/>
      <c r="D30" s="14"/>
      <c r="E30" s="14"/>
      <c r="F30" s="14"/>
      <c r="G30" s="14"/>
      <c r="H30" s="14"/>
      <c r="I30" s="14"/>
    </row>
    <row r="31" spans="1:9" hidden="1">
      <c r="A31" s="8" t="s">
        <v>56</v>
      </c>
      <c r="B31" s="5"/>
      <c r="C31" s="5"/>
      <c r="D31" s="5"/>
      <c r="E31" s="5"/>
      <c r="F31" s="5"/>
      <c r="G31" s="5"/>
      <c r="H31" s="5"/>
      <c r="I31" s="5"/>
    </row>
    <row r="32" spans="1:9" hidden="1">
      <c r="A32" s="108" t="s">
        <v>57</v>
      </c>
      <c r="B32" s="108"/>
      <c r="C32" s="108"/>
      <c r="D32" s="108"/>
      <c r="E32" s="108"/>
      <c r="F32" s="108"/>
      <c r="G32" s="5"/>
      <c r="H32" s="5"/>
      <c r="I32" s="5"/>
    </row>
    <row r="33" spans="1:9" ht="24.75" customHeight="1">
      <c r="A33" s="108" t="s">
        <v>58</v>
      </c>
      <c r="B33" s="108"/>
      <c r="C33" s="108"/>
      <c r="D33" s="108"/>
      <c r="E33" s="108"/>
      <c r="F33" s="108"/>
      <c r="G33" s="108"/>
      <c r="H33" s="108"/>
      <c r="I33" s="108"/>
    </row>
    <row r="34" spans="1:9">
      <c r="A34" s="108" t="s">
        <v>59</v>
      </c>
      <c r="B34" s="108"/>
      <c r="C34" s="108"/>
      <c r="D34" s="108"/>
      <c r="E34" s="108"/>
      <c r="F34" s="108"/>
      <c r="G34" s="108"/>
      <c r="H34" s="108"/>
      <c r="I34" s="108"/>
    </row>
    <row r="35" spans="1:9">
      <c r="A35" s="8" t="s">
        <v>60</v>
      </c>
      <c r="B35" s="23" t="s">
        <v>179</v>
      </c>
      <c r="C35" s="23" t="s">
        <v>179</v>
      </c>
      <c r="D35" s="23" t="s">
        <v>179</v>
      </c>
      <c r="E35" s="23" t="s">
        <v>179</v>
      </c>
      <c r="F35" s="23" t="s">
        <v>179</v>
      </c>
      <c r="G35" s="23" t="s">
        <v>179</v>
      </c>
      <c r="H35" s="23" t="s">
        <v>179</v>
      </c>
      <c r="I35" s="23" t="s">
        <v>179</v>
      </c>
    </row>
    <row r="36" spans="1:9">
      <c r="A36" s="8" t="s">
        <v>61</v>
      </c>
      <c r="B36" s="23" t="s">
        <v>179</v>
      </c>
      <c r="C36" s="23" t="s">
        <v>179</v>
      </c>
      <c r="D36" s="23" t="s">
        <v>179</v>
      </c>
      <c r="E36" s="23" t="s">
        <v>179</v>
      </c>
      <c r="F36" s="23" t="s">
        <v>179</v>
      </c>
      <c r="G36" s="23" t="s">
        <v>179</v>
      </c>
      <c r="H36" s="23" t="s">
        <v>179</v>
      </c>
      <c r="I36" s="23" t="s">
        <v>179</v>
      </c>
    </row>
    <row r="37" spans="1:9" ht="25.5" customHeight="1">
      <c r="A37" s="108" t="s">
        <v>62</v>
      </c>
      <c r="B37" s="108"/>
      <c r="C37" s="108"/>
      <c r="D37" s="108"/>
      <c r="E37" s="108"/>
      <c r="F37" s="108"/>
      <c r="G37" s="108"/>
      <c r="H37" s="108"/>
      <c r="I37" s="108"/>
    </row>
    <row r="38" spans="1:9">
      <c r="A38" s="8" t="s">
        <v>63</v>
      </c>
      <c r="B38" s="23" t="s">
        <v>179</v>
      </c>
      <c r="C38" s="23" t="s">
        <v>179</v>
      </c>
      <c r="D38" s="23" t="s">
        <v>179</v>
      </c>
      <c r="E38" s="23" t="s">
        <v>179</v>
      </c>
      <c r="F38" s="23" t="s">
        <v>179</v>
      </c>
      <c r="G38" s="23" t="s">
        <v>179</v>
      </c>
      <c r="H38" s="23" t="s">
        <v>179</v>
      </c>
      <c r="I38" s="23" t="s">
        <v>179</v>
      </c>
    </row>
    <row r="39" spans="1:9">
      <c r="A39" s="8" t="s">
        <v>64</v>
      </c>
      <c r="B39" s="23" t="s">
        <v>179</v>
      </c>
      <c r="C39" s="23" t="s">
        <v>179</v>
      </c>
      <c r="D39" s="23" t="s">
        <v>179</v>
      </c>
      <c r="E39" s="23" t="s">
        <v>179</v>
      </c>
      <c r="F39" s="23" t="s">
        <v>179</v>
      </c>
      <c r="G39" s="23" t="s">
        <v>179</v>
      </c>
      <c r="H39" s="23" t="s">
        <v>179</v>
      </c>
      <c r="I39" s="23" t="s">
        <v>179</v>
      </c>
    </row>
    <row r="40" spans="1:9">
      <c r="A40" s="108" t="s">
        <v>65</v>
      </c>
      <c r="B40" s="108"/>
      <c r="C40" s="108"/>
      <c r="D40" s="108"/>
      <c r="E40" s="108"/>
      <c r="F40" s="108"/>
      <c r="G40" s="23" t="s">
        <v>179</v>
      </c>
      <c r="H40" s="23" t="s">
        <v>179</v>
      </c>
      <c r="I40" s="23" t="s">
        <v>179</v>
      </c>
    </row>
    <row r="41" spans="1:9" ht="40.5" hidden="1" customHeight="1">
      <c r="A41" s="108" t="s">
        <v>66</v>
      </c>
      <c r="B41" s="108"/>
      <c r="C41" s="108"/>
      <c r="D41" s="108"/>
      <c r="E41" s="108"/>
      <c r="F41" s="108"/>
      <c r="G41" s="108"/>
      <c r="H41" s="108"/>
      <c r="I41" s="108"/>
    </row>
    <row r="42" spans="1:9" hidden="1">
      <c r="A42" s="8" t="s">
        <v>67</v>
      </c>
      <c r="B42" s="14"/>
      <c r="C42" s="14"/>
      <c r="D42" s="14"/>
      <c r="E42" s="14"/>
      <c r="F42" s="14"/>
      <c r="G42" s="14"/>
      <c r="H42" s="14"/>
      <c r="I42" s="14"/>
    </row>
    <row r="43" spans="1:9" hidden="1">
      <c r="A43" s="8" t="s">
        <v>68</v>
      </c>
      <c r="B43" s="5"/>
      <c r="C43" s="5"/>
      <c r="D43" s="5"/>
      <c r="E43" s="5"/>
      <c r="F43" s="5"/>
      <c r="G43" s="5"/>
      <c r="H43" s="5"/>
      <c r="I43" s="5"/>
    </row>
    <row r="44" spans="1:9" hidden="1">
      <c r="A44" s="108" t="s">
        <v>69</v>
      </c>
      <c r="B44" s="108"/>
      <c r="C44" s="108"/>
      <c r="D44" s="108"/>
      <c r="E44" s="108"/>
      <c r="F44" s="108"/>
      <c r="G44" s="9"/>
      <c r="H44" s="9"/>
      <c r="I44" s="9"/>
    </row>
    <row r="45" spans="1:9" hidden="1">
      <c r="A45" s="108" t="s">
        <v>70</v>
      </c>
      <c r="B45" s="108"/>
      <c r="C45" s="108"/>
      <c r="D45" s="108"/>
      <c r="E45" s="108"/>
      <c r="F45" s="108"/>
      <c r="G45" s="108"/>
      <c r="H45" s="108"/>
      <c r="I45" s="108"/>
    </row>
    <row r="46" spans="1:9" hidden="1">
      <c r="A46" s="108" t="s">
        <v>73</v>
      </c>
      <c r="B46" s="108"/>
      <c r="C46" s="108"/>
      <c r="D46" s="108"/>
      <c r="E46" s="108"/>
      <c r="F46" s="108"/>
      <c r="G46" s="108"/>
      <c r="H46" s="108"/>
      <c r="I46" s="108"/>
    </row>
    <row r="47" spans="1:9" hidden="1">
      <c r="A47" s="8" t="s">
        <v>71</v>
      </c>
      <c r="B47" s="5"/>
      <c r="C47" s="5"/>
      <c r="D47" s="5"/>
      <c r="E47" s="5"/>
      <c r="F47" s="5"/>
      <c r="G47" s="5"/>
      <c r="H47" s="5"/>
      <c r="I47" s="5"/>
    </row>
    <row r="48" spans="1:9" hidden="1">
      <c r="A48" s="8" t="s">
        <v>72</v>
      </c>
      <c r="B48" s="5"/>
      <c r="C48" s="5"/>
      <c r="D48" s="5"/>
      <c r="E48" s="5"/>
      <c r="F48" s="5"/>
      <c r="G48" s="5"/>
      <c r="H48" s="5"/>
      <c r="I48" s="5"/>
    </row>
    <row r="49" spans="1:9" ht="27" hidden="1" customHeight="1">
      <c r="A49" s="108" t="s">
        <v>74</v>
      </c>
      <c r="B49" s="108"/>
      <c r="C49" s="108"/>
      <c r="D49" s="108"/>
      <c r="E49" s="108"/>
      <c r="F49" s="108"/>
      <c r="G49" s="108"/>
      <c r="H49" s="108"/>
      <c r="I49" s="108"/>
    </row>
    <row r="50" spans="1:9" hidden="1">
      <c r="A50" s="8" t="s">
        <v>75</v>
      </c>
      <c r="B50" s="5"/>
      <c r="C50" s="5"/>
      <c r="D50" s="5"/>
      <c r="E50" s="5"/>
      <c r="F50" s="5"/>
      <c r="G50" s="5"/>
      <c r="H50" s="5"/>
      <c r="I50" s="5"/>
    </row>
    <row r="51" spans="1:9" hidden="1">
      <c r="A51" s="8" t="s">
        <v>76</v>
      </c>
      <c r="B51" s="5"/>
      <c r="C51" s="5"/>
      <c r="D51" s="5"/>
      <c r="E51" s="5"/>
      <c r="F51" s="5"/>
      <c r="G51" s="5"/>
      <c r="H51" s="5"/>
      <c r="I51" s="5"/>
    </row>
    <row r="52" spans="1:9" hidden="1">
      <c r="A52" s="108" t="s">
        <v>77</v>
      </c>
      <c r="B52" s="108"/>
      <c r="C52" s="108"/>
      <c r="D52" s="108"/>
      <c r="E52" s="108"/>
      <c r="F52" s="108"/>
      <c r="G52" s="5"/>
      <c r="H52" s="5"/>
      <c r="I52" s="5"/>
    </row>
    <row r="53" spans="1:9">
      <c r="A53" s="108" t="s">
        <v>172</v>
      </c>
      <c r="B53" s="108"/>
      <c r="C53" s="108"/>
      <c r="D53" s="108"/>
      <c r="E53" s="108"/>
      <c r="F53" s="108"/>
      <c r="G53" s="23" t="s">
        <v>179</v>
      </c>
      <c r="H53" s="23" t="s">
        <v>179</v>
      </c>
      <c r="I53" s="23" t="s">
        <v>179</v>
      </c>
    </row>
    <row r="57" spans="1:9" ht="25.5">
      <c r="A57" s="128" t="s">
        <v>189</v>
      </c>
      <c r="B57" s="128"/>
      <c r="C57" s="22"/>
      <c r="D57" s="22"/>
      <c r="E57" s="22"/>
      <c r="F57" s="22"/>
      <c r="H57" s="24"/>
      <c r="I57" s="22" t="s">
        <v>174</v>
      </c>
    </row>
    <row r="58" spans="1:9">
      <c r="A58" s="128" t="s">
        <v>15</v>
      </c>
      <c r="B58" s="128"/>
      <c r="C58" s="22"/>
      <c r="D58" s="22"/>
      <c r="E58" s="22"/>
      <c r="F58" s="22"/>
      <c r="G58" s="22"/>
      <c r="H58" s="22"/>
    </row>
  </sheetData>
  <mergeCells count="36">
    <mergeCell ref="F1:I1"/>
    <mergeCell ref="A9:I9"/>
    <mergeCell ref="A44:F44"/>
    <mergeCell ref="A45:I45"/>
    <mergeCell ref="A46:I46"/>
    <mergeCell ref="A29:I29"/>
    <mergeCell ref="A32:F32"/>
    <mergeCell ref="A10:I10"/>
    <mergeCell ref="A11:I11"/>
    <mergeCell ref="A12:A13"/>
    <mergeCell ref="B12:B13"/>
    <mergeCell ref="C12:D12"/>
    <mergeCell ref="E12:F12"/>
    <mergeCell ref="G12:H12"/>
    <mergeCell ref="I12:I13"/>
    <mergeCell ref="F5:I5"/>
    <mergeCell ref="F4:I4"/>
    <mergeCell ref="F3:I3"/>
    <mergeCell ref="F2:I2"/>
    <mergeCell ref="F7:I7"/>
    <mergeCell ref="A57:B57"/>
    <mergeCell ref="A58:B58"/>
    <mergeCell ref="A49:I49"/>
    <mergeCell ref="A37:I37"/>
    <mergeCell ref="A15:I15"/>
    <mergeCell ref="A16:I16"/>
    <mergeCell ref="A19:I19"/>
    <mergeCell ref="A22:I22"/>
    <mergeCell ref="A25:I25"/>
    <mergeCell ref="A28:F28"/>
    <mergeCell ref="A33:I33"/>
    <mergeCell ref="A34:I34"/>
    <mergeCell ref="A52:F52"/>
    <mergeCell ref="A53:F53"/>
    <mergeCell ref="A40:F40"/>
    <mergeCell ref="A41:I41"/>
  </mergeCell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90" zoomScaleSheetLayoutView="90" workbookViewId="0">
      <selection activeCell="A26" sqref="A26:C26"/>
    </sheetView>
  </sheetViews>
  <sheetFormatPr defaultColWidth="13.28515625" defaultRowHeight="12.75"/>
  <cols>
    <col min="1" max="1" width="33.85546875" style="1" customWidth="1"/>
    <col min="2" max="2" width="30.28515625" style="1" customWidth="1"/>
    <col min="3" max="3" width="24.7109375" style="1" customWidth="1"/>
    <col min="4" max="4" width="28.28515625" style="1" customWidth="1"/>
    <col min="5" max="5" width="22.28515625" style="1" customWidth="1"/>
    <col min="6" max="6" width="24.42578125" style="1" customWidth="1"/>
    <col min="7" max="8" width="20.42578125" style="1" customWidth="1"/>
    <col min="9" max="9" width="19.85546875" style="1" customWidth="1"/>
    <col min="10" max="10" width="20.140625" style="1" customWidth="1"/>
    <col min="11" max="11" width="20" style="1" customWidth="1"/>
    <col min="12" max="12" width="23.85546875" style="1" customWidth="1"/>
    <col min="13" max="16384" width="13.28515625" style="1"/>
  </cols>
  <sheetData>
    <row r="1" spans="1:12" ht="15" customHeight="1">
      <c r="K1" s="109" t="s">
        <v>155</v>
      </c>
      <c r="L1" s="109"/>
    </row>
    <row r="2" spans="1:12" ht="15" customHeight="1">
      <c r="K2" s="109" t="str">
        <f>'1-ИП ТС'!B2</f>
        <v>к приказу Министерства строительства</v>
      </c>
      <c r="L2" s="109"/>
    </row>
    <row r="3" spans="1:12" ht="15" customHeight="1">
      <c r="K3" s="109" t="str">
        <f>'1-ИП ТС'!B3</f>
        <v>и жилищно-коммунального хозяйства</v>
      </c>
      <c r="L3" s="109"/>
    </row>
    <row r="4" spans="1:12" ht="15" customHeight="1">
      <c r="K4" s="109" t="str">
        <f>'1-ИП ТС'!B4</f>
        <v>Российской Федерации</v>
      </c>
      <c r="L4" s="109"/>
    </row>
    <row r="5" spans="1:12" ht="15" customHeight="1">
      <c r="K5" s="109" t="str">
        <f>'1-ИП ТС'!B5</f>
        <v>от 13 августа 2014 г. № 459/пр</v>
      </c>
      <c r="L5" s="109"/>
    </row>
    <row r="6" spans="1:12" ht="15" customHeight="1">
      <c r="K6" s="6"/>
      <c r="L6" s="6"/>
    </row>
    <row r="7" spans="1:12" ht="15" customHeight="1">
      <c r="K7" s="109" t="s">
        <v>156</v>
      </c>
      <c r="L7" s="109"/>
    </row>
    <row r="8" spans="1:12" ht="15" customHeight="1">
      <c r="K8" s="6"/>
      <c r="L8" s="6"/>
    </row>
    <row r="9" spans="1:12" ht="15" customHeight="1">
      <c r="A9" s="109" t="s">
        <v>157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15" customHeight="1">
      <c r="A10" s="109" t="s">
        <v>158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 ht="15" customHeight="1">
      <c r="A11" s="109" t="s">
        <v>159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>
      <c r="A12" s="109" t="s">
        <v>162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s="95" customFormat="1"/>
    <row r="14" spans="1:12" s="49" customFormat="1">
      <c r="A14" s="138" t="s">
        <v>193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2.75" customHeight="1">
      <c r="A15" s="114" t="s">
        <v>23</v>
      </c>
      <c r="B15" s="114" t="s">
        <v>104</v>
      </c>
      <c r="C15" s="118" t="s">
        <v>105</v>
      </c>
      <c r="D15" s="119"/>
      <c r="E15" s="119"/>
      <c r="F15" s="126"/>
      <c r="G15" s="114" t="s">
        <v>110</v>
      </c>
      <c r="H15" s="114"/>
      <c r="I15" s="114"/>
      <c r="J15" s="114"/>
      <c r="K15" s="114"/>
      <c r="L15" s="114"/>
    </row>
    <row r="16" spans="1:12" ht="62.25" customHeight="1">
      <c r="A16" s="114"/>
      <c r="B16" s="114"/>
      <c r="C16" s="114" t="s">
        <v>152</v>
      </c>
      <c r="D16" s="114"/>
      <c r="E16" s="114" t="s">
        <v>153</v>
      </c>
      <c r="F16" s="114"/>
      <c r="G16" s="114" t="s">
        <v>154</v>
      </c>
      <c r="H16" s="114"/>
      <c r="I16" s="114" t="s">
        <v>111</v>
      </c>
      <c r="J16" s="114"/>
      <c r="K16" s="114" t="s">
        <v>112</v>
      </c>
      <c r="L16" s="114"/>
    </row>
    <row r="17" spans="1:12">
      <c r="A17" s="114"/>
      <c r="B17" s="114"/>
      <c r="C17" s="5" t="s">
        <v>145</v>
      </c>
      <c r="D17" s="5" t="s">
        <v>146</v>
      </c>
      <c r="E17" s="5" t="s">
        <v>145</v>
      </c>
      <c r="F17" s="5" t="s">
        <v>146</v>
      </c>
      <c r="G17" s="5" t="s">
        <v>145</v>
      </c>
      <c r="H17" s="5" t="s">
        <v>146</v>
      </c>
      <c r="I17" s="5" t="s">
        <v>145</v>
      </c>
      <c r="J17" s="5" t="s">
        <v>146</v>
      </c>
      <c r="K17" s="5" t="s">
        <v>145</v>
      </c>
      <c r="L17" s="5" t="s">
        <v>146</v>
      </c>
    </row>
    <row r="18" spans="1:12" ht="12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</row>
    <row r="19" spans="1:12" ht="57" customHeight="1">
      <c r="A19" s="23" t="s">
        <v>179</v>
      </c>
      <c r="B19" s="23" t="s">
        <v>179</v>
      </c>
      <c r="C19" s="23" t="s">
        <v>179</v>
      </c>
      <c r="D19" s="23" t="s">
        <v>179</v>
      </c>
      <c r="E19" s="23" t="s">
        <v>179</v>
      </c>
      <c r="F19" s="23" t="s">
        <v>179</v>
      </c>
      <c r="G19" s="23" t="s">
        <v>179</v>
      </c>
      <c r="H19" s="23" t="s">
        <v>179</v>
      </c>
      <c r="I19" s="23" t="s">
        <v>179</v>
      </c>
      <c r="J19" s="23" t="s">
        <v>179</v>
      </c>
      <c r="K19" s="23" t="s">
        <v>179</v>
      </c>
      <c r="L19" s="23" t="s">
        <v>179</v>
      </c>
    </row>
    <row r="20" spans="1:12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6" spans="1:12" ht="12.75" customHeight="1">
      <c r="A26" s="135" t="s">
        <v>189</v>
      </c>
      <c r="B26" s="135"/>
      <c r="C26" s="135"/>
      <c r="K26" s="79"/>
      <c r="L26" s="78" t="s">
        <v>174</v>
      </c>
    </row>
    <row r="27" spans="1:12" ht="15.75">
      <c r="A27" s="78"/>
      <c r="B27" s="78" t="s">
        <v>15</v>
      </c>
      <c r="C27" s="78"/>
    </row>
    <row r="31" spans="1:12">
      <c r="A31" s="136" t="s">
        <v>160</v>
      </c>
      <c r="B31" s="136"/>
      <c r="C31" s="136"/>
    </row>
    <row r="32" spans="1:12" ht="15.75">
      <c r="A32" s="15"/>
      <c r="B32" s="137" t="s">
        <v>192</v>
      </c>
      <c r="C32" s="137"/>
      <c r="D32" s="137"/>
      <c r="E32" s="81" t="s">
        <v>215</v>
      </c>
      <c r="F32" s="77"/>
    </row>
    <row r="33" spans="1:12" ht="15.75">
      <c r="A33" s="15"/>
      <c r="B33" s="80"/>
      <c r="C33" s="80"/>
      <c r="D33" s="80"/>
      <c r="E33" s="81"/>
      <c r="F33" s="72"/>
    </row>
    <row r="34" spans="1:12" ht="15" customHeight="1">
      <c r="A34" s="15"/>
      <c r="B34" s="137" t="s">
        <v>202</v>
      </c>
      <c r="C34" s="137"/>
      <c r="D34" s="137"/>
      <c r="E34" s="81" t="s">
        <v>215</v>
      </c>
      <c r="F34" s="77"/>
    </row>
    <row r="35" spans="1:12" ht="15" customHeight="1">
      <c r="A35" s="15"/>
      <c r="B35" s="80"/>
      <c r="C35" s="80"/>
      <c r="D35" s="80"/>
      <c r="E35" s="81"/>
      <c r="F35" s="72"/>
    </row>
    <row r="36" spans="1:12" ht="15.75">
      <c r="A36" s="15"/>
      <c r="B36" s="137"/>
      <c r="C36" s="137"/>
      <c r="D36" s="137"/>
      <c r="E36" s="81"/>
      <c r="F36" s="77"/>
      <c r="H36" s="78"/>
    </row>
    <row r="37" spans="1:12">
      <c r="A37" s="15"/>
      <c r="B37" s="76"/>
      <c r="C37" s="76"/>
      <c r="D37" s="76"/>
      <c r="E37" s="72"/>
      <c r="F37" s="72"/>
    </row>
    <row r="38" spans="1:12">
      <c r="A38" s="15"/>
      <c r="B38" s="134"/>
      <c r="C38" s="134"/>
      <c r="D38" s="134"/>
      <c r="E38" s="64"/>
      <c r="F38" s="66"/>
    </row>
    <row r="39" spans="1:12">
      <c r="A39" s="15"/>
      <c r="B39" s="65"/>
      <c r="C39" s="65"/>
      <c r="D39" s="65"/>
      <c r="E39" s="64"/>
      <c r="F39" s="66"/>
    </row>
    <row r="40" spans="1:12">
      <c r="A40" s="15"/>
      <c r="B40" s="134"/>
      <c r="C40" s="134"/>
      <c r="D40" s="134"/>
      <c r="E40" s="22"/>
      <c r="F40" s="11"/>
    </row>
    <row r="41" spans="1:12">
      <c r="A41" s="15"/>
      <c r="B41" s="15"/>
      <c r="C41" s="15"/>
      <c r="D41" s="15"/>
      <c r="F41" s="11"/>
    </row>
    <row r="42" spans="1:12">
      <c r="A42" s="15"/>
      <c r="L42" s="16"/>
    </row>
    <row r="43" spans="1:12">
      <c r="A43" s="15"/>
    </row>
    <row r="44" spans="1:12">
      <c r="A44" s="15"/>
    </row>
    <row r="45" spans="1:12">
      <c r="A45" s="15"/>
    </row>
  </sheetData>
  <mergeCells count="27">
    <mergeCell ref="A11:L11"/>
    <mergeCell ref="A12:L12"/>
    <mergeCell ref="C16:D16"/>
    <mergeCell ref="E16:F16"/>
    <mergeCell ref="G16:H16"/>
    <mergeCell ref="K16:L16"/>
    <mergeCell ref="K3:L3"/>
    <mergeCell ref="K4:L4"/>
    <mergeCell ref="K5:L5"/>
    <mergeCell ref="A9:L9"/>
    <mergeCell ref="A10:L10"/>
    <mergeCell ref="K1:L1"/>
    <mergeCell ref="K7:L7"/>
    <mergeCell ref="B40:D40"/>
    <mergeCell ref="A26:C26"/>
    <mergeCell ref="A31:C31"/>
    <mergeCell ref="B32:D32"/>
    <mergeCell ref="A14:L14"/>
    <mergeCell ref="B15:B17"/>
    <mergeCell ref="G15:L15"/>
    <mergeCell ref="I16:J16"/>
    <mergeCell ref="B34:D34"/>
    <mergeCell ref="B36:D36"/>
    <mergeCell ref="B38:D38"/>
    <mergeCell ref="A15:A17"/>
    <mergeCell ref="C15:F15"/>
    <mergeCell ref="K2:L2"/>
  </mergeCells>
  <pageMargins left="0.51181102362204722" right="0.51181102362204722" top="0.55118110236220474" bottom="0.55118110236220474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1-ИП ТС</vt:lpstr>
      <vt:lpstr>2-ИП ТС</vt:lpstr>
      <vt:lpstr>3-ИП ТС</vt:lpstr>
      <vt:lpstr>4 ИП-ТС</vt:lpstr>
      <vt:lpstr>5 ИП-ТС</vt:lpstr>
      <vt:lpstr>6.1-ИП ТС</vt:lpstr>
      <vt:lpstr>6.2-ИП ТС</vt:lpstr>
      <vt:lpstr>'2-ИП ТС'!Область_печати</vt:lpstr>
      <vt:lpstr>'5 ИП-ТС'!Область_печати</vt:lpstr>
      <vt:lpstr>'6.1-ИП ТС'!Область_печати</vt:lpstr>
      <vt:lpstr>'6.2-ИП ТС'!Область_печати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buh1</cp:lastModifiedBy>
  <cp:lastPrinted>2019-10-25T06:32:31Z</cp:lastPrinted>
  <dcterms:created xsi:type="dcterms:W3CDTF">2015-12-29T00:26:16Z</dcterms:created>
  <dcterms:modified xsi:type="dcterms:W3CDTF">2019-11-01T02:18:10Z</dcterms:modified>
</cp:coreProperties>
</file>